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 l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34" l="1"/>
  <c r="AB30" i="63"/>
  <c r="AB30" i="61"/>
  <c r="AB26" i="63"/>
  <c r="AB26" i="61"/>
  <c r="AB22" i="63"/>
  <c r="AB22" i="61"/>
  <c r="AK99" i="26"/>
  <c r="AL99" i="29"/>
  <c r="AL99" i="27"/>
  <c r="AB93" i="63"/>
  <c r="AB93" i="61"/>
  <c r="AB85" i="63"/>
  <c r="AB77"/>
  <c r="AB73"/>
  <c r="AB65"/>
  <c r="AB61"/>
  <c r="AB57"/>
  <c r="AB53"/>
  <c r="AQ99" i="26"/>
  <c r="AR99"/>
  <c r="AQ99" i="28"/>
  <c r="AR99"/>
  <c r="AQ99" i="27"/>
  <c r="AB91" i="62"/>
  <c r="AL99" i="24"/>
  <c r="AQ99" i="30"/>
  <c r="AB97" i="63"/>
  <c r="AB89"/>
  <c r="AB81"/>
  <c r="AB69"/>
  <c r="AB60" i="62"/>
  <c r="AB52"/>
  <c r="AB89" i="61"/>
  <c r="AB81"/>
  <c r="AB77"/>
  <c r="AB73"/>
  <c r="AB69"/>
  <c r="AB65"/>
  <c r="AB61"/>
  <c r="AB98"/>
  <c r="AP99" i="30"/>
  <c r="AP99" i="28"/>
  <c r="AO99" i="27"/>
  <c r="AO99" i="28"/>
  <c r="AO99" i="26"/>
  <c r="AO99" i="24"/>
  <c r="AK99" i="30"/>
  <c r="AK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3" i="56" l="1"/>
  <c r="F49" i="58"/>
  <c r="F11"/>
  <c r="F91" i="55"/>
  <c r="N7" i="58"/>
  <c r="C99" i="63"/>
  <c r="F35"/>
  <c r="F94" i="56"/>
  <c r="C99"/>
  <c r="B99"/>
  <c r="C99" i="55"/>
  <c r="K99" i="66"/>
  <c r="C99" i="57"/>
  <c r="F47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O3" s="1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O71" s="1"/>
  <c r="N74"/>
  <c r="O74" s="1"/>
  <c r="N75"/>
  <c r="O75" s="1"/>
  <c r="N78"/>
  <c r="O78" s="1"/>
  <c r="N79"/>
  <c r="N82"/>
  <c r="N83"/>
  <c r="O83" s="1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N52"/>
  <c r="N55"/>
  <c r="O55" s="1"/>
  <c r="N56"/>
  <c r="N59"/>
  <c r="O59" s="1"/>
  <c r="N60"/>
  <c r="O60" s="1"/>
  <c r="N63"/>
  <c r="O63" s="1"/>
  <c r="N64"/>
  <c r="O64" s="1"/>
  <c r="N67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O89" s="1"/>
  <c r="N90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O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G93" s="1"/>
  <c r="V93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9"/>
  <c r="V32"/>
  <c r="O32"/>
  <c r="V24"/>
  <c r="O43"/>
  <c r="V87"/>
  <c r="V98"/>
  <c r="O98"/>
  <c r="V10" i="56"/>
  <c r="O10"/>
  <c r="V19"/>
  <c r="O19"/>
  <c r="V24"/>
  <c r="V26"/>
  <c r="O26"/>
  <c r="V35"/>
  <c r="O35"/>
  <c r="V51"/>
  <c r="O51"/>
  <c r="O56" i="57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29" i="56"/>
  <c r="O57"/>
  <c r="O65"/>
  <c r="O73"/>
  <c r="V3" i="55"/>
  <c r="V62"/>
  <c r="V66"/>
  <c r="O66"/>
  <c r="V74"/>
  <c r="V82"/>
  <c r="V94"/>
  <c r="O94"/>
  <c r="V6" i="56"/>
  <c r="O6"/>
  <c r="V15"/>
  <c r="O15"/>
  <c r="V22"/>
  <c r="O22"/>
  <c r="V31"/>
  <c r="O31"/>
  <c r="V36"/>
  <c r="V38"/>
  <c r="V47"/>
  <c r="O47"/>
  <c r="V54"/>
  <c r="O54"/>
  <c r="V59"/>
  <c r="V62"/>
  <c r="O62"/>
  <c r="V75"/>
  <c r="V83"/>
  <c r="V86"/>
  <c r="V91"/>
  <c r="V94"/>
  <c r="O4" i="57"/>
  <c r="V13" i="58"/>
  <c r="V21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N52"/>
  <c r="O52" s="1"/>
  <c r="F53"/>
  <c r="O68"/>
  <c r="O76"/>
  <c r="O5" i="56"/>
  <c r="O21"/>
  <c r="O37"/>
  <c r="O53"/>
  <c r="O61"/>
  <c r="O69"/>
  <c r="O93"/>
  <c r="V70" i="55"/>
  <c r="V78"/>
  <c r="O91"/>
  <c r="V91"/>
  <c r="V7" i="56"/>
  <c r="O7"/>
  <c r="V14"/>
  <c r="O14"/>
  <c r="V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N56"/>
  <c r="O56" s="1"/>
  <c r="O96"/>
  <c r="V38" i="58"/>
  <c r="V54"/>
  <c r="V63" i="55"/>
  <c r="V71"/>
  <c r="V75"/>
  <c r="V79"/>
  <c r="V83"/>
  <c r="G3" i="56"/>
  <c r="V56"/>
  <c r="V60"/>
  <c r="V64"/>
  <c r="V68"/>
  <c r="B99" i="57"/>
  <c r="F3"/>
  <c r="K99"/>
  <c r="V29"/>
  <c r="N82"/>
  <c r="F83"/>
  <c r="V92"/>
  <c r="F97"/>
  <c r="C99" i="58"/>
  <c r="I99"/>
  <c r="M99"/>
  <c r="N4"/>
  <c r="F5"/>
  <c r="V6"/>
  <c r="N12"/>
  <c r="F13"/>
  <c r="V14"/>
  <c r="N20"/>
  <c r="F21"/>
  <c r="V22"/>
  <c r="V34"/>
  <c r="V50"/>
  <c r="V53"/>
  <c r="O53"/>
  <c r="O66"/>
  <c r="V82"/>
  <c r="V85"/>
  <c r="V98"/>
  <c r="V68" i="55"/>
  <c r="V80"/>
  <c r="V88"/>
  <c r="F3" i="56"/>
  <c r="V5"/>
  <c r="V17"/>
  <c r="V21"/>
  <c r="V25"/>
  <c r="V29"/>
  <c r="V33"/>
  <c r="V41"/>
  <c r="V53"/>
  <c r="V57"/>
  <c r="V61"/>
  <c r="V65"/>
  <c r="V69"/>
  <c r="V73"/>
  <c r="V81"/>
  <c r="V89"/>
  <c r="V93"/>
  <c r="V97"/>
  <c r="N3" i="57"/>
  <c r="V30" i="58"/>
  <c r="V46"/>
  <c r="V62"/>
  <c r="V78"/>
  <c r="N3" i="56"/>
  <c r="G88" i="57"/>
  <c r="N90"/>
  <c r="F91"/>
  <c r="K99" i="58"/>
  <c r="U99"/>
  <c r="F9"/>
  <c r="F17"/>
  <c r="V42"/>
  <c r="O42"/>
  <c r="V45"/>
  <c r="O45"/>
  <c r="V61"/>
  <c r="V77"/>
  <c r="O77"/>
  <c r="V93"/>
  <c r="O93"/>
  <c r="N78" i="57"/>
  <c r="F79"/>
  <c r="N94"/>
  <c r="N98"/>
  <c r="J99" i="58"/>
  <c r="N3"/>
  <c r="N6"/>
  <c r="O6" s="1"/>
  <c r="N14"/>
  <c r="O14" s="1"/>
  <c r="N22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0" i="55" l="1"/>
  <c r="O30" i="58"/>
  <c r="O11" i="57"/>
  <c r="O70" i="56"/>
  <c r="O42"/>
  <c r="O38"/>
  <c r="O68"/>
  <c r="O56"/>
  <c r="O45"/>
  <c r="O63" i="55"/>
  <c r="O97" i="58"/>
  <c r="O81"/>
  <c r="O41"/>
  <c r="V49" i="56"/>
  <c r="V45"/>
  <c r="O13"/>
  <c r="O85"/>
  <c r="O78"/>
  <c r="V77"/>
  <c r="O25"/>
  <c r="G92" i="55"/>
  <c r="V92" s="1"/>
  <c r="O90"/>
  <c r="O82"/>
  <c r="G40"/>
  <c r="V40" s="1"/>
  <c r="O17"/>
  <c r="O16"/>
  <c r="G14"/>
  <c r="O72"/>
  <c r="O97" i="56"/>
  <c r="F99"/>
  <c r="O90"/>
  <c r="V70"/>
  <c r="V42"/>
  <c r="O36"/>
  <c r="E99"/>
  <c r="G12"/>
  <c r="V12" s="1"/>
  <c r="G8"/>
  <c r="V8" s="1"/>
  <c r="G4"/>
  <c r="V4" s="1"/>
  <c r="O94"/>
  <c r="O86"/>
  <c r="O82"/>
  <c r="O67"/>
  <c r="O52"/>
  <c r="O48"/>
  <c r="O40"/>
  <c r="O95" i="55"/>
  <c r="G67"/>
  <c r="V67" s="1"/>
  <c r="O59"/>
  <c r="O51"/>
  <c r="O39"/>
  <c r="O13"/>
  <c r="E99"/>
  <c r="O84"/>
  <c r="D99"/>
  <c r="O9"/>
  <c r="V97" i="58"/>
  <c r="G91"/>
  <c r="O91" s="1"/>
  <c r="V74"/>
  <c r="O59"/>
  <c r="V81"/>
  <c r="O65"/>
  <c r="O57"/>
  <c r="O26"/>
  <c r="G86" i="57"/>
  <c r="O86" s="1"/>
  <c r="G25"/>
  <c r="V25" s="1"/>
  <c r="O24"/>
  <c r="G75" i="58"/>
  <c r="V75" s="1"/>
  <c r="V41"/>
  <c r="V37"/>
  <c r="V29"/>
  <c r="O25"/>
  <c r="E99"/>
  <c r="O17"/>
  <c r="G11"/>
  <c r="V11" s="1"/>
  <c r="V5"/>
  <c r="O27"/>
  <c r="O22"/>
  <c r="D99"/>
  <c r="G77" i="57"/>
  <c r="V77" s="1"/>
  <c r="G69"/>
  <c r="O69" s="1"/>
  <c r="G61"/>
  <c r="V61" s="1"/>
  <c r="G54"/>
  <c r="V54" s="1"/>
  <c r="G53"/>
  <c r="O53" s="1"/>
  <c r="O44"/>
  <c r="G37"/>
  <c r="G21"/>
  <c r="V21" s="1"/>
  <c r="G13"/>
  <c r="O13" s="1"/>
  <c r="G9"/>
  <c r="V9" s="1"/>
  <c r="G5"/>
  <c r="V5" s="1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29"/>
  <c r="O19"/>
  <c r="O49" i="55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91" i="58"/>
  <c r="O5" i="57"/>
  <c r="O11" i="58"/>
  <c r="O12" i="56"/>
  <c r="O8"/>
  <c r="O4"/>
  <c r="O92" i="55"/>
  <c r="O40"/>
  <c r="V14"/>
  <c r="O14"/>
  <c r="O16" i="56"/>
  <c r="O67" i="55"/>
  <c r="O21" i="57"/>
  <c r="O75" i="58"/>
  <c r="O56"/>
  <c r="O80"/>
  <c r="O77" i="57"/>
  <c r="V69"/>
  <c r="O61"/>
  <c r="O54"/>
  <c r="V53"/>
  <c r="O37"/>
  <c r="V37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CG47"/>
  <c r="CG95"/>
  <c r="CM7"/>
  <c r="DA7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DH24" s="1"/>
  <c r="D24" i="40" s="1"/>
  <c r="BF16" i="54"/>
  <c r="BF14"/>
  <c r="DH14" s="1"/>
  <c r="D14" i="40" s="1"/>
  <c r="CG10" i="54"/>
  <c r="AY96"/>
  <c r="AY93"/>
  <c r="AY70"/>
  <c r="DG70" s="1"/>
  <c r="AY67"/>
  <c r="AY51"/>
  <c r="AY37"/>
  <c r="DG37" s="1"/>
  <c r="C37" i="40" s="1"/>
  <c r="AY24" i="54"/>
  <c r="AR28"/>
  <c r="DF28" s="1"/>
  <c r="B28" i="40" s="1"/>
  <c r="AP99" i="54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J38" s="1"/>
  <c r="F38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BF17"/>
  <c r="BF30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DH95" s="1"/>
  <c r="D95" i="40" s="1"/>
  <c r="BF98" i="54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I29"/>
  <c r="E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DG48" s="1"/>
  <c r="C48" i="40" s="1"/>
  <c r="AY58" i="54"/>
  <c r="DH58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70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BX70"/>
  <c r="DG79"/>
  <c r="C79" i="40" s="1"/>
  <c r="DG81" i="54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41"/>
  <c r="CB25"/>
  <c r="DD77"/>
  <c r="DD87"/>
  <c r="DD55"/>
  <c r="DD29"/>
  <c r="CW90"/>
  <c r="CW86"/>
  <c r="CW82"/>
  <c r="CW78"/>
  <c r="CW46"/>
  <c r="CW16"/>
  <c r="CW15"/>
  <c r="CW8"/>
  <c r="CW48"/>
  <c r="CW42"/>
  <c r="E5" i="40"/>
  <c r="DK5" i="54"/>
  <c r="CP22"/>
  <c r="DK6"/>
  <c r="CP44"/>
  <c r="CP35"/>
  <c r="CP30"/>
  <c r="CI9"/>
  <c r="CI17"/>
  <c r="CI7"/>
  <c r="CB61"/>
  <c r="CB1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AC5" s="1"/>
  <c r="V6"/>
  <c r="AC6" s="1"/>
  <c r="V7"/>
  <c r="AC7" s="1"/>
  <c r="V8"/>
  <c r="AC8" s="1"/>
  <c r="V9"/>
  <c r="AC9" s="1"/>
  <c r="V10"/>
  <c r="AC10" s="1"/>
  <c r="V11"/>
  <c r="AC11" s="1"/>
  <c r="V12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V46"/>
  <c r="AC46" s="1"/>
  <c r="V47"/>
  <c r="AC47" s="1"/>
  <c r="V48"/>
  <c r="V49"/>
  <c r="AC49" s="1"/>
  <c r="V50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V71"/>
  <c r="AC71" s="1"/>
  <c r="V72"/>
  <c r="AC72" s="1"/>
  <c r="V73"/>
  <c r="AC73" s="1"/>
  <c r="V74"/>
  <c r="AC74" s="1"/>
  <c r="V75"/>
  <c r="AC75" s="1"/>
  <c r="V76"/>
  <c r="V77"/>
  <c r="AC77" s="1"/>
  <c r="V78"/>
  <c r="AC78" s="1"/>
  <c r="V79"/>
  <c r="V80"/>
  <c r="V81"/>
  <c r="AC81" s="1"/>
  <c r="V82"/>
  <c r="AC82" s="1"/>
  <c r="V83"/>
  <c r="AC83" s="1"/>
  <c r="V84"/>
  <c r="V85"/>
  <c r="AC85" s="1"/>
  <c r="V86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79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4" i="30" l="1"/>
  <c r="AD4" s="1"/>
  <c r="AC48"/>
  <c r="AD48" s="1"/>
  <c r="AC76"/>
  <c r="AD76" s="1"/>
  <c r="AC86"/>
  <c r="AD86" s="1"/>
  <c r="AC45"/>
  <c r="AD45" s="1"/>
  <c r="AC70"/>
  <c r="AC84"/>
  <c r="AD84" s="1"/>
  <c r="AC25"/>
  <c r="AD25" s="1"/>
  <c r="AC60"/>
  <c r="AD60" s="1"/>
  <c r="AC80"/>
  <c r="AD80" s="1"/>
  <c r="AC12"/>
  <c r="AD12" s="1"/>
  <c r="AC50"/>
  <c r="AD50" s="1"/>
  <c r="AE99" i="29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4"/>
  <c r="AD58"/>
  <c r="AD62"/>
  <c r="AD66"/>
  <c r="AD70"/>
  <c r="AD74"/>
  <c r="AD78"/>
  <c r="AD82"/>
  <c r="AD90"/>
  <c r="AD94"/>
  <c r="AD98"/>
  <c r="AD5"/>
  <c r="AD9"/>
  <c r="AD13"/>
  <c r="AD17"/>
  <c r="AD21"/>
  <c r="AD29"/>
  <c r="AD33"/>
  <c r="AD37"/>
  <c r="AD41"/>
  <c r="AD49"/>
  <c r="AD53"/>
  <c r="AD57"/>
  <c r="AD61"/>
  <c r="AD65"/>
  <c r="AD69"/>
  <c r="AD73"/>
  <c r="AD77"/>
  <c r="AD81"/>
  <c r="AD85"/>
  <c r="AD89"/>
  <c r="AD93"/>
  <c r="AD97"/>
  <c r="AD8"/>
  <c r="AD16"/>
  <c r="AD20"/>
  <c r="AD24"/>
  <c r="AD28"/>
  <c r="AD32"/>
  <c r="AD36"/>
  <c r="AD40"/>
  <c r="AD44"/>
  <c r="AD52"/>
  <c r="AD56"/>
  <c r="AD64"/>
  <c r="AD68"/>
  <c r="AD72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BA99" i="5"/>
  <c r="BA99" i="31"/>
  <c r="AC4" i="27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AC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4" i="26"/>
  <c r="AD4" s="1"/>
  <c r="AC5" i="28"/>
  <c r="AD5" s="1"/>
  <c r="AG5" s="1"/>
  <c r="AD3"/>
  <c r="AG3" s="1"/>
  <c r="AC4" i="24"/>
  <c r="AD4" s="1"/>
  <c r="AG4" s="1"/>
  <c r="AC5" i="29"/>
  <c r="AD5" s="1"/>
  <c r="AD3" i="26"/>
  <c r="AC3" i="27"/>
  <c r="AD3" s="1"/>
  <c r="AC3" i="29"/>
  <c r="AD3" s="1"/>
  <c r="AC4" i="28"/>
  <c r="AD4" s="1"/>
  <c r="AG4" s="1"/>
  <c r="AC3" i="24"/>
  <c r="AD3" s="1"/>
  <c r="AG3" s="1"/>
  <c r="T5" i="52"/>
  <c r="O5"/>
  <c r="Q5" s="1"/>
  <c r="M6" i="53"/>
  <c r="V6" s="1"/>
  <c r="N6" i="28" s="1"/>
  <c r="L6" i="53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7"/>
  <c r="AD6" s="1"/>
  <c r="AC5" i="24"/>
  <c r="AD5" s="1"/>
  <c r="AG5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8" i="26"/>
  <c r="AD8" s="1"/>
  <c r="AC9" i="27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AC9" i="26"/>
  <c r="AD9" s="1"/>
  <c r="AC11" i="27"/>
  <c r="AD11" s="1"/>
  <c r="AC11" i="24"/>
  <c r="AD11" s="1"/>
  <c r="AG11" s="1"/>
  <c r="AC10" i="26"/>
  <c r="AD10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G14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G15" s="1"/>
  <c r="AC15" i="24"/>
  <c r="AD15" s="1"/>
  <c r="AG15" s="1"/>
  <c r="AC15" i="27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6" i="27" l="1"/>
  <c r="AD16" s="1"/>
  <c r="AC16" i="29"/>
  <c r="AD16" s="1"/>
  <c r="AC16" i="28"/>
  <c r="AD16" s="1"/>
  <c r="AG16" s="1"/>
  <c r="AC15" i="26"/>
  <c r="AD15" s="1"/>
  <c r="AC16" i="24"/>
  <c r="AD16" s="1"/>
  <c r="AG16" s="1"/>
  <c r="J16" i="44"/>
  <c r="G17"/>
  <c r="J17" s="1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6" i="26" l="1"/>
  <c r="AD16" s="1"/>
  <c r="AC17" i="27"/>
  <c r="AD17" s="1"/>
  <c r="AC17" i="28"/>
  <c r="AD17" s="1"/>
  <c r="AG17" s="1"/>
  <c r="AC17" i="24"/>
  <c r="AD17" s="1"/>
  <c r="AG17" s="1"/>
  <c r="AC17" i="29"/>
  <c r="AD17" s="1"/>
  <c r="H18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8"/>
  <c r="AD18" s="1"/>
  <c r="AG18" s="1"/>
  <c r="AC18" i="24"/>
  <c r="AD18" s="1"/>
  <c r="AG18" s="1"/>
  <c r="AC17" i="26"/>
  <c r="AD17" s="1"/>
  <c r="AC18" i="27"/>
  <c r="AD18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8" i="26"/>
  <c r="AD18" s="1"/>
  <c r="AC19" i="28"/>
  <c r="AD19" s="1"/>
  <c r="AG19" s="1"/>
  <c r="G16" i="63"/>
  <c r="V16" s="1"/>
  <c r="H20" i="44"/>
  <c r="J20" s="1"/>
  <c r="J19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19" i="26"/>
  <c r="AD19" s="1"/>
  <c r="AC20" i="24"/>
  <c r="AD20" s="1"/>
  <c r="AG20" s="1"/>
  <c r="AC20" i="29"/>
  <c r="AD20" s="1"/>
  <c r="AC20" i="27"/>
  <c r="AD20" s="1"/>
  <c r="G17" i="63"/>
  <c r="O17" s="1"/>
  <c r="O16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0" i="26"/>
  <c r="AD20" s="1"/>
  <c r="AC21" i="28"/>
  <c r="AD21" s="1"/>
  <c r="AG21" s="1"/>
  <c r="V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G23" s="1"/>
  <c r="AC22" i="26"/>
  <c r="AD22" s="1"/>
  <c r="AC23" i="27"/>
  <c r="AD23" s="1"/>
  <c r="AC23" i="24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9"/>
  <c r="AD25" s="1"/>
  <c r="AC25" i="28"/>
  <c r="AD25" s="1"/>
  <c r="AG25" s="1"/>
  <c r="AC25" i="27"/>
  <c r="AD25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7"/>
  <c r="AD26" s="1"/>
  <c r="AC26" i="29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G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4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G29" i="44"/>
  <c r="V23" i="61"/>
  <c r="J28" i="44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G29" s="1"/>
  <c r="AC29" i="27"/>
  <c r="AD29" s="1"/>
  <c r="AC29" i="28"/>
  <c r="AD29" s="1"/>
  <c r="AG29" s="1"/>
  <c r="AC29" i="29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0" i="26"/>
  <c r="AD30" s="1"/>
  <c r="AC31" i="29"/>
  <c r="AD31" s="1"/>
  <c r="AC31" i="27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4"/>
  <c r="AD34" s="1"/>
  <c r="AG34" s="1"/>
  <c r="AC33" i="26"/>
  <c r="AD33" s="1"/>
  <c r="G35" i="44"/>
  <c r="AC34" i="28"/>
  <c r="AD34" s="1"/>
  <c r="AG34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7"/>
  <c r="AD35" s="1"/>
  <c r="AC35" i="24"/>
  <c r="AD35" s="1"/>
  <c r="AG35" s="1"/>
  <c r="AC34" i="26"/>
  <c r="AD34" s="1"/>
  <c r="AC35" i="28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5" i="26"/>
  <c r="AD35" s="1"/>
  <c r="AC36" i="27"/>
  <c r="AD36" s="1"/>
  <c r="AC36" i="29"/>
  <c r="AD36" s="1"/>
  <c r="AC36" i="28"/>
  <c r="AD36" s="1"/>
  <c r="AG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6" i="26"/>
  <c r="AD36" s="1"/>
  <c r="AC37" i="29"/>
  <c r="AD37" s="1"/>
  <c r="AC37" i="27"/>
  <c r="AD37" s="1"/>
  <c r="AC37" i="24"/>
  <c r="AD37" s="1"/>
  <c r="AG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C39" i="27"/>
  <c r="AD39" s="1"/>
  <c r="AC38" i="26"/>
  <c r="AD38" s="1"/>
  <c r="AC39" i="29"/>
  <c r="AD39" s="1"/>
  <c r="AC39" i="24"/>
  <c r="AD39" s="1"/>
  <c r="AG39" s="1"/>
  <c r="AC39" i="28"/>
  <c r="AD39" s="1"/>
  <c r="AG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1" i="27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G44" s="1"/>
  <c r="AC43" i="26"/>
  <c r="AD43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AC46" i="29"/>
  <c r="AD46" s="1"/>
  <c r="AC45" i="26"/>
  <c r="AD45" s="1"/>
  <c r="J46" i="44"/>
  <c r="Q50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G49" i="44"/>
  <c r="AC48" i="29"/>
  <c r="AD48" s="1"/>
  <c r="AC48" i="24"/>
  <c r="AD48" s="1"/>
  <c r="AG48" s="1"/>
  <c r="AC47" i="26"/>
  <c r="AD47" s="1"/>
  <c r="AO46" i="14"/>
  <c r="E46" i="62" s="1"/>
  <c r="G46" s="1"/>
  <c r="V46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9"/>
  <c r="AD49" s="1"/>
  <c r="AC49" i="28"/>
  <c r="AD49" s="1"/>
  <c r="AG49" s="1"/>
  <c r="AC48" i="26"/>
  <c r="AD48" s="1"/>
  <c r="AC49" i="27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G50" s="1"/>
  <c r="AC49" i="26"/>
  <c r="AD49" s="1"/>
  <c r="AC50" i="27"/>
  <c r="AD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G54" s="1"/>
  <c r="AC54" i="28"/>
  <c r="AD54" s="1"/>
  <c r="AG54" s="1"/>
  <c r="AC53" i="26"/>
  <c r="AD53" s="1"/>
  <c r="AC54" i="29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4"/>
  <c r="AD55" s="1"/>
  <c r="AG55" s="1"/>
  <c r="AC54" i="26"/>
  <c r="AD54" s="1"/>
  <c r="AC55" i="29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4"/>
  <c r="AD58" s="1"/>
  <c r="AG58" s="1"/>
  <c r="AC58" i="28"/>
  <c r="AD58" s="1"/>
  <c r="AG58" s="1"/>
  <c r="AC58" i="29"/>
  <c r="AD58" s="1"/>
  <c r="AC58" i="27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59" i="26" l="1"/>
  <c r="AD59" s="1"/>
  <c r="AC60" i="29"/>
  <c r="AD60" s="1"/>
  <c r="AC60" i="27"/>
  <c r="AD60" s="1"/>
  <c r="AC60" i="28"/>
  <c r="AD60" s="1"/>
  <c r="AG60" s="1"/>
  <c r="AC60" i="24"/>
  <c r="AD60" s="1"/>
  <c r="AG60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G63" s="1"/>
  <c r="AC63" i="24"/>
  <c r="AD63" s="1"/>
  <c r="AG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5" i="29"/>
  <c r="AD65" s="1"/>
  <c r="AC65" i="27"/>
  <c r="AD65" s="1"/>
  <c r="AC64" i="26"/>
  <c r="AD64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G66" s="1"/>
  <c r="AC66" i="28"/>
  <c r="AD66" s="1"/>
  <c r="AG66" s="1"/>
  <c r="AC65" i="26"/>
  <c r="AD65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7"/>
  <c r="AD69" s="1"/>
  <c r="AC68" i="26"/>
  <c r="AD68" s="1"/>
  <c r="AC69" i="24"/>
  <c r="AD69" s="1"/>
  <c r="AG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9" l="1"/>
  <c r="AD71" s="1"/>
  <c r="AC71" i="27"/>
  <c r="AD71" s="1"/>
  <c r="AC71" i="28"/>
  <c r="AD71" s="1"/>
  <c r="AG71" s="1"/>
  <c r="AC70" i="26"/>
  <c r="AD70" s="1"/>
  <c r="J71" i="44"/>
  <c r="AC71" i="24"/>
  <c r="AD71" s="1"/>
  <c r="AG71" s="1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2" i="29"/>
  <c r="AD72" s="1"/>
  <c r="AC72" i="27"/>
  <c r="AD72" s="1"/>
  <c r="AC71" i="26"/>
  <c r="AD71" s="1"/>
  <c r="AC72" i="24"/>
  <c r="AD72" s="1"/>
  <c r="AG72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4" i="24"/>
  <c r="AD74" s="1"/>
  <c r="AG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H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G80" s="1"/>
  <c r="AC80" i="28"/>
  <c r="AD80" s="1"/>
  <c r="AG80" s="1"/>
  <c r="AC80" i="27"/>
  <c r="AD80" s="1"/>
  <c r="AC80" i="29"/>
  <c r="AD80" s="1"/>
  <c r="J80" i="44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O78" i="63"/>
  <c r="J82" i="44"/>
  <c r="Q86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3" i="24"/>
  <c r="AD83" s="1"/>
  <c r="AG83" s="1"/>
  <c r="AC83" i="27"/>
  <c r="AD83" s="1"/>
  <c r="AC83" i="28"/>
  <c r="AD83" s="1"/>
  <c r="AG83" s="1"/>
  <c r="AC82" i="26"/>
  <c r="AD82" s="1"/>
  <c r="G84" i="44"/>
  <c r="O79" i="63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G84" s="1"/>
  <c r="AC84" i="24"/>
  <c r="AD84" s="1"/>
  <c r="AG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8"/>
  <c r="AD85" s="1"/>
  <c r="AG85" s="1"/>
  <c r="AC85" i="27"/>
  <c r="AD85" s="1"/>
  <c r="AC85" i="29"/>
  <c r="AD85" s="1"/>
  <c r="AC84" i="26"/>
  <c r="AD84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7" l="1"/>
  <c r="AD87" s="1"/>
  <c r="AC87" i="24"/>
  <c r="AD87" s="1"/>
  <c r="AG87" s="1"/>
  <c r="AC87" i="28"/>
  <c r="AD87" s="1"/>
  <c r="AG87" s="1"/>
  <c r="AC87" i="29"/>
  <c r="AD87" s="1"/>
  <c r="AC86" i="26"/>
  <c r="AD86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V83" i="63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G90" i="44"/>
  <c r="AC89" i="29"/>
  <c r="AD89" s="1"/>
  <c r="J89" i="44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90" i="28" l="1"/>
  <c r="AD90" s="1"/>
  <c r="AG90" s="1"/>
  <c r="AC90" i="24"/>
  <c r="AD90" s="1"/>
  <c r="AG90" s="1"/>
  <c r="AC90" i="29"/>
  <c r="AD90" s="1"/>
  <c r="AC90" i="27"/>
  <c r="AD90" s="1"/>
  <c r="AC89" i="26"/>
  <c r="AD89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7" l="1"/>
  <c r="AD94" s="1"/>
  <c r="AC94" i="29"/>
  <c r="AD94" s="1"/>
  <c r="AC94" i="24"/>
  <c r="AD94" s="1"/>
  <c r="AG94" s="1"/>
  <c r="AC93" i="26"/>
  <c r="AD93" s="1"/>
  <c r="AC94" i="28"/>
  <c r="AD94" s="1"/>
  <c r="AG94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6" i="29"/>
  <c r="AD96" s="1"/>
  <c r="AC96" i="27"/>
  <c r="AD96" s="1"/>
  <c r="AC95" i="26"/>
  <c r="AD95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G99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<sst xmlns="http://schemas.openxmlformats.org/spreadsheetml/2006/main" count="7864" uniqueCount="498">
  <si>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</si>
  <si>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</si>
  <si>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</si>
  <si>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</si>
  <si>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</si>
  <si>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</si>
  <si>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</si>
  <si>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</si>
  <si>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</si>
  <si>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</si>
  <si>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</si>
  <si>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</si>
  <si>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</si>
  <si>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</si>
  <si>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</si>
  <si>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</si>
  <si>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</si>
  <si>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</si>
  <si>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</si>
  <si>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</si>
  <si>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</si>
  <si>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</si>
  <si>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</si>
  <si>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</si>
  <si>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</si>
  <si>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</si>
  <si>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</si>
  <si>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</si>
  <si>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</si>
  <si>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</si>
  <si>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</si>
  <si>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</si>
  <si>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</si>
  <si>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</si>
  <si>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</si>
  <si>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</si>
  <si>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</si>
  <si>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</si>
  <si>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</si>
  <si>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</si>
  <si>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</si>
  <si>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</si>
  <si>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</si>
  <si>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</si>
  <si>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</si>
  <si>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</si>
  <si>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</si>
  <si>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</si>
  <si>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</si>
  <si>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</si>
  <si>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</si>
  <si>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</si>
  <si>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</si>
  <si>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</si>
  <si>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</si>
  <si>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</si>
  <si>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</si>
  <si>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</si>
  <si>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</si>
  <si>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</si>
  <si>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</si>
  <si>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</si>
  <si>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</si>
  <si>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</si>
  <si>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</si>
  <si>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</si>
  <si>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</si>
  <si>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</si>
  <si>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</si>
  <si>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</si>
  <si>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</si>
  <si>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</si>
  <si>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</si>
  <si>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</si>
  <si>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</si>
  <si>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</si>
  <si>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</si>
  <si>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</si>
  <si>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</si>
  <si>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</si>
  <si>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</si>
  <si>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</si>
  <si>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</si>
  <si>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</si>
  <si>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</si>
  <si>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</si>
  <si>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</si>
  <si>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</si>
  <si>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</si>
  <si>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</si>
  <si>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</si>
  <si>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</si>
  <si>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</si>
  <si>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</si>
  <si>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</si>
  <si>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</si>
  <si>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</si>
  <si>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</si>
  <si>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</si>
  <si>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</si>
  <si>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</si>
  <si>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</si>
  <si>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</si>
  <si>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</si>
  <si>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</si>
  <si>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</si>
  <si>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</si>
  <si>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</si>
  <si>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</si>
  <si>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</si>
  <si>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</si>
  <si>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</si>
  <si>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</si>
  <si>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</si>
  <si>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</si>
  <si>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</si>
  <si>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</si>
  <si>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</si>
  <si>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</si>
  <si>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</si>
  <si>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</si>
  <si>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</si>
  <si>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</si>
  <si>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</si>
  <si>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</si>
  <si>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</si>
  <si>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</si>
  <si>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</si>
  <si>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</si>
  <si>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</si>
  <si>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</si>
  <si>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</si>
  <si>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</si>
  <si>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</si>
  <si>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</si>
  <si>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</si>
  <si>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</si>
  <si>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</si>
  <si>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</si>
  <si>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</si>
  <si>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</si>
  <si>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</si>
  <si>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</si>
  <si>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</si>
  <si>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</si>
  <si>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</si>
  <si>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</si>
  <si>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</si>
  <si>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</si>
  <si>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</si>
  <si>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</si>
  <si>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</si>
  <si>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</si>
  <si>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</si>
  <si>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</si>
  <si>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</si>
  <si>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</si>
  <si>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</si>
  <si>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</si>
  <si>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</si>
  <si>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</si>
  <si>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</si>
  <si>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</si>
  <si>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</si>
  <si>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</si>
  <si>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</si>
  <si>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</si>
  <si>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</si>
  <si>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</si>
  <si>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</si>
  <si>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</si>
  <si>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</si>
  <si>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</si>
  <si>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</si>
  <si>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</si>
  <si>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</si>
  <si>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</si>
  <si>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</si>
  <si>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</si>
  <si>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</si>
  <si>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</si>
  <si>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</si>
  <si>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</si>
  <si>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</si>
  <si>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</si>
  <si>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</si>
  <si>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</si>
  <si>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</si>
  <si>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</si>
  <si>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</si>
  <si>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</si>
  <si>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</si>
  <si>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</si>
  <si>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</si>
  <si>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</si>
  <si>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</si>
  <si>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</si>
  <si>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</si>
  <si>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</si>
  <si>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</si>
  <si>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</si>
  <si>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</si>
  <si>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</si>
  <si>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</si>
  <si>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</si>
  <si>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</si>
  <si>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</si>
  <si>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</si>
  <si>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</si>
  <si>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</si>
  <si>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</si>
  <si>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</si>
  <si>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</si>
  <si>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</si>
  <si>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</si>
  <si>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</si>
  <si>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</si>
  <si>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</si>
  <si>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</si>
  <si>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</si>
  <si>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</si>
  <si>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</si>
  <si>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</si>
  <si>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</si>
  <si>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</si>
  <si>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</si>
  <si>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</si>
  <si>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</si>
  <si>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</si>
  <si>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</si>
  <si>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</si>
  <si>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</si>
  <si>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</si>
  <si>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</si>
  <si>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</si>
  <si>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</si>
  <si>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</si>
  <si>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</si>
  <si>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</si>
  <si>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</si>
  <si>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</si>
  <si>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</si>
  <si>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</si>
  <si>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</si>
  <si>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</si>
  <si>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</si>
  <si>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</si>
  <si>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</si>
  <si>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</si>
  <si>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</si>
  <si>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</si>
  <si>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</si>
  <si>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</si>
  <si>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</si>
  <si>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</si>
  <si>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</si>
  <si>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</si>
  <si>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</si>
  <si>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</si>
  <si>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</si>
  <si>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</si>
  <si>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</si>
  <si>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</si>
  <si>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</si>
  <si>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</si>
  <si>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</si>
  <si>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</si>
  <si>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</si>
  <si>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</si>
  <si>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</si>
  <si>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</si>
  <si>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</si>
  <si>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</si>
  <si>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</si>
  <si>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</si>
  <si>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</si>
  <si>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</si>
  <si>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</si>
  <si>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</si>
  <si>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</si>
  <si>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</si>
  <si>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</si>
  <si>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</si>
  <si>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</si>
  <si>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</si>
  <si>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</si>
  <si>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</si>
  <si>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</si>
  <si>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</si>
  <si>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</si>
  <si>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</si>
  <si>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</si>
  <si>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</si>
  <si>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</si>
  <si>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</si>
  <si>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</si>
  <si>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</si>
  <si>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</si>
  <si>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</si>
  <si>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</si>
  <si>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</si>
  <si>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</si>
  <si>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</si>
  <si>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</si>
  <si>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</si>
  <si>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</si>
  <si>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</si>
  <si>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</si>
  <si>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</si>
  <si>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</si>
  <si>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</si>
  <si>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</si>
  <si>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</si>
  <si>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</si>
  <si>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</si>
  <si>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</si>
  <si>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</si>
  <si>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</si>
  <si>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</si>
  <si>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</si>
  <si>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</si>
  <si>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</si>
  <si>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</si>
  <si>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</si>
  <si>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</si>
  <si>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</si>
  <si>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</si>
  <si>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</si>
  <si>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</si>
  <si>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</si>
  <si>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</si>
  <si>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</si>
  <si>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</si>
  <si>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</si>
  <si>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</si>
  <si>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</si>
  <si>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</si>
  <si>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</si>
  <si>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</si>
  <si>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</si>
  <si>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</si>
  <si>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</si>
  <si>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</si>
  <si>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</si>
  <si>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</si>
  <si>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</si>
  <si>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</si>
  <si>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</si>
  <si>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</si>
  <si>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</si>
  <si>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</si>
  <si>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</si>
  <si>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</si>
  <si>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</si>
  <si>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</si>
  <si>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</si>
  <si>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</si>
  <si>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</si>
  <si>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</si>
  <si>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</si>
  <si>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</si>
  <si>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</si>
  <si>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</si>
  <si>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</si>
  <si>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</si>
  <si>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</si>
  <si>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</si>
  <si>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</si>
  <si>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</si>
  <si>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</si>
  <si>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</si>
  <si>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</si>
  <si>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</si>
  <si>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</si>
  <si>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</si>
  <si>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</si>
  <si>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</si>
  <si>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</si>
  <si>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</si>
  <si>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</si>
  <si>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</si>
  <si>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</si>
  <si>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</si>
  <si>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</si>
  <si>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</si>
  <si>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</si>
  <si>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</si>
  <si>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</si>
  <si>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</si>
  <si>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</si>
  <si>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</si>
  <si>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</si>
  <si>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</si>
  <si>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</si>
  <si>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</si>
  <si>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</si>
  <si>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</si>
  <si>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</si>
  <si>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</si>
  <si>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</si>
  <si>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</si>
  <si>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</si>
  <si>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</si>
  <si>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</si>
  <si>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</si>
  <si>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</si>
  <si>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</si>
  <si>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</si>
  <si>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</si>
  <si>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</si>
  <si>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</si>
  <si>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</si>
  <si>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</si>
  <si>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</si>
  <si>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</si>
  <si>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</si>
  <si>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</si>
  <si>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</si>
  <si>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</si>
  <si>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</si>
  <si>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</si>
  <si>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</si>
  <si>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</si>
  <si>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</si>
  <si>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</si>
  <si>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ANTA_CRF(NR-115)</t>
  </si>
  <si>
    <t>ANTA_GF(NR-115)</t>
  </si>
  <si>
    <t>ANTA_LF(NR-115)</t>
  </si>
  <si>
    <t>ANTA_RF(NR-115)</t>
  </si>
  <si>
    <t>AURY_CRF(NR-115)</t>
  </si>
  <si>
    <t>AURY_GF(NR-115)</t>
  </si>
  <si>
    <t>AURY_LF(NR-115)</t>
  </si>
  <si>
    <t>AURY_RF(NR-115)</t>
  </si>
  <si>
    <t>BRBCL(ER-31)</t>
  </si>
  <si>
    <t>BSIUL(NR-115)</t>
  </si>
  <si>
    <t>CHAMERA1(NR-115)</t>
  </si>
  <si>
    <t>CHAMERA2(NR-115)</t>
  </si>
  <si>
    <t>CHAMERA3(NR-115)</t>
  </si>
  <si>
    <t>DADRI_CRF(NR-115)</t>
  </si>
  <si>
    <t>DADRI_GF(NR-115)</t>
  </si>
  <si>
    <t>DADRI_LF(NR-115)</t>
  </si>
  <si>
    <t>DADRI_RF(NR-115)</t>
  </si>
  <si>
    <t>DADRT2(NR-115)</t>
  </si>
  <si>
    <t>DHAULIGNGA(NR-115)</t>
  </si>
  <si>
    <t>DULHASTI(NR-115)</t>
  </si>
  <si>
    <t>FSTPP I &amp; II(ER-31)</t>
  </si>
  <si>
    <t>JHAJJAR(NR-115)</t>
  </si>
  <si>
    <t>KHSTPP-II(ER-31)</t>
  </si>
  <si>
    <t>KOTESHWR(NR-115)</t>
  </si>
  <si>
    <t>NAPP(NR-115)</t>
  </si>
  <si>
    <t>NJPC(NR-115)</t>
  </si>
  <si>
    <t>PARBATI3(NR-115)</t>
  </si>
  <si>
    <t>RAPPB(NR-115)</t>
  </si>
  <si>
    <t>RAPPC(NR-115)</t>
  </si>
  <si>
    <t>RIHAND1(NR-115)</t>
  </si>
  <si>
    <t>RIHAND2(NR-115)</t>
  </si>
  <si>
    <t>RIHAND3(NR-115)</t>
  </si>
  <si>
    <t>SALAL(NR-115)</t>
  </si>
  <si>
    <t>SASAN(WR-36)</t>
  </si>
  <si>
    <t>SEWA2(NR-115)</t>
  </si>
  <si>
    <t>SINGRAULI(NR-115)</t>
  </si>
  <si>
    <t>SINGRAULI_HYDRO(NR-115)</t>
  </si>
  <si>
    <t>TALA(ER-31)</t>
  </si>
  <si>
    <t>TANAKPUR(NR-115)</t>
  </si>
  <si>
    <t>TEHRI(NR-115)</t>
  </si>
  <si>
    <t>UNCHAHAR1(NR-115)</t>
  </si>
  <si>
    <t>UNCHAHAR2(NR-115)</t>
  </si>
  <si>
    <t>UNCHAHAR3(NR-115)</t>
  </si>
  <si>
    <t>UNCHAHAR4(NR-115)</t>
  </si>
  <si>
    <t>URI(NR-115)</t>
  </si>
  <si>
    <t>URI2(NR-115)</t>
  </si>
  <si>
    <t>SHPPBPL</t>
  </si>
  <si>
    <t>DIKCHU</t>
  </si>
  <si>
    <t>KSK_MAHANADI</t>
  </si>
  <si>
    <t>OEPL</t>
  </si>
  <si>
    <t>THEP</t>
  </si>
  <si>
    <t>Teesta_III</t>
  </si>
  <si>
    <t>PCKL</t>
  </si>
  <si>
    <t>JPL</t>
  </si>
  <si>
    <t>BIHAR_STATE</t>
  </si>
  <si>
    <t>SEILP2</t>
  </si>
  <si>
    <t>JHABUA_IPP</t>
  </si>
  <si>
    <t>JPL-2</t>
  </si>
  <si>
    <t>ADHPL</t>
  </si>
  <si>
    <t>Meghalaya_Ben</t>
  </si>
  <si>
    <t>JLHEP</t>
  </si>
  <si>
    <t>GMR WARORA</t>
  </si>
  <si>
    <t>MSPDCL</t>
  </si>
  <si>
    <t>GMRKEL</t>
  </si>
  <si>
    <t>ITCWIND</t>
  </si>
  <si>
    <t>GEE_HP</t>
  </si>
  <si>
    <t>HP-GOVT</t>
  </si>
  <si>
    <t>RPREL</t>
  </si>
  <si>
    <t>CHANJUII</t>
  </si>
  <si>
    <t>DBPL</t>
  </si>
  <si>
    <t>GMRKEL (STU)</t>
  </si>
  <si>
    <t>TS1PL_BKN</t>
  </si>
  <si>
    <t>52IS2022/05/04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</si>
</sst>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88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88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88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92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92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92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92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92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92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92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92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92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92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92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92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92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92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92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92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92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92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92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92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92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92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92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92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92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92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92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92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0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0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0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0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0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0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92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88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88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88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88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84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84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84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84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84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84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90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90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96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96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96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96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96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96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96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96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96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96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96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100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100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100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100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100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100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100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100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100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100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100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545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555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446.77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467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517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557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462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492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497.11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479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532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507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562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504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432.11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427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427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400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427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437.11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427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427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412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402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402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407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406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412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407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412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494.07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477.62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465.97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497.97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528.4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507.23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490.35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524.36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519.28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479.41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487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530.94000000000005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528.94000000000005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528.94000000000005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508.94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528.94000000000005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441.64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486.4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435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435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435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436.02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425.98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456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528.94000000000005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543.94000000000005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543.94000000000005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521.86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509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556.4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556.4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556.4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431.74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359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278.64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278.64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174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210.74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174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209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209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220.74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199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44685</v>
      </c>
      <c r="Z3" s="37">
        <f>S3</f>
        <v>44685</v>
      </c>
      <c r="AE3" s="36"/>
      <c r="AH3" s="38">
        <f>AV4</f>
        <v>44685</v>
      </c>
    </row>
    <row r="4" spans="1:48" ht="15.75" thickBot="1">
      <c r="A4" s="37">
        <f>frq!A1</f>
        <v>44685</v>
      </c>
      <c r="L4" s="37">
        <f>frq!A1</f>
        <v>44685</v>
      </c>
      <c r="P4" s="37">
        <f>frq!A1</f>
        <v>44685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0.13625000000000001</v>
      </c>
      <c r="I6" s="54"/>
      <c r="J6" s="54">
        <f>G6+H6+I6</f>
        <v>0.21625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0.13875000000000001</v>
      </c>
      <c r="I7" s="54"/>
      <c r="J7" s="54">
        <f t="shared" ref="J7:J70" si="3">G7+H7+I7</f>
        <v>0.21875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0.1525</v>
      </c>
      <c r="I8" s="54"/>
      <c r="J8" s="54">
        <f t="shared" si="3"/>
        <v>0.23249999999999998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0.1525</v>
      </c>
      <c r="I9" s="54"/>
      <c r="J9" s="54">
        <f t="shared" si="3"/>
        <v>0.23249999999999998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0.1116925</v>
      </c>
      <c r="I10" s="54"/>
      <c r="J10" s="54">
        <f t="shared" si="3"/>
        <v>0.19169249999999999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0.11675000000000001</v>
      </c>
      <c r="I11" s="54"/>
      <c r="J11" s="54">
        <f t="shared" si="3"/>
        <v>0.19675000000000001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0.12925</v>
      </c>
      <c r="I12" s="54"/>
      <c r="J12" s="54">
        <f t="shared" si="3"/>
        <v>0.20924999999999999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0.13925000000000001</v>
      </c>
      <c r="I13" s="54"/>
      <c r="J13" s="54">
        <f t="shared" si="3"/>
        <v>0.21925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0.11550000000000001</v>
      </c>
      <c r="I14" s="54"/>
      <c r="J14" s="54">
        <f t="shared" si="3"/>
        <v>0.19550000000000001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0.123</v>
      </c>
      <c r="I15" s="54"/>
      <c r="J15" s="54">
        <f t="shared" si="3"/>
        <v>0.20300000000000001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0.1242775</v>
      </c>
      <c r="I16" s="54"/>
      <c r="J16" s="54">
        <f t="shared" si="3"/>
        <v>0.2042775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0.11975</v>
      </c>
      <c r="I17" s="54"/>
      <c r="J17" s="54">
        <f t="shared" si="3"/>
        <v>0.19974999999999998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0.13300000000000001</v>
      </c>
      <c r="I18" s="54"/>
      <c r="J18" s="54">
        <f t="shared" si="3"/>
        <v>0.21300000000000002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0.12675</v>
      </c>
      <c r="I19" s="54"/>
      <c r="J19" s="54">
        <f t="shared" si="3"/>
        <v>0.20674999999999999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0.14050000000000001</v>
      </c>
      <c r="I20" s="54"/>
      <c r="J20" s="54">
        <f t="shared" si="3"/>
        <v>0.22050000000000003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0.126</v>
      </c>
      <c r="I21" s="54"/>
      <c r="J21" s="54">
        <f t="shared" si="3"/>
        <v>0.20600000000000002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0.1080275</v>
      </c>
      <c r="I22" s="54"/>
      <c r="J22" s="54">
        <f t="shared" si="3"/>
        <v>0.18802750000000001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0.10675</v>
      </c>
      <c r="I23" s="54"/>
      <c r="J23" s="54">
        <f t="shared" si="3"/>
        <v>0.18675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0.10675</v>
      </c>
      <c r="I24" s="54"/>
      <c r="J24" s="54">
        <f t="shared" si="3"/>
        <v>0.18675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0.1055</v>
      </c>
      <c r="I25" s="54"/>
      <c r="J25" s="54">
        <f t="shared" si="3"/>
        <v>0.1855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</v>
      </c>
      <c r="I26" s="54"/>
      <c r="J26" s="54">
        <f t="shared" si="3"/>
        <v>0.18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0.10675</v>
      </c>
      <c r="I27" s="54"/>
      <c r="J27" s="54">
        <f t="shared" si="3"/>
        <v>0.18675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0.1092775</v>
      </c>
      <c r="I28" s="54"/>
      <c r="J28" s="54">
        <f t="shared" si="3"/>
        <v>0.18927749999999999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0.10675</v>
      </c>
      <c r="I29" s="54"/>
      <c r="J29" s="54">
        <f t="shared" si="3"/>
        <v>0.18675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0.10675</v>
      </c>
      <c r="I30" s="54"/>
      <c r="J30" s="54">
        <f t="shared" si="3"/>
        <v>0.18675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0.1</v>
      </c>
      <c r="I31" s="54"/>
      <c r="J31" s="54">
        <f t="shared" si="3"/>
        <v>0.18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0.1055</v>
      </c>
      <c r="I32" s="54"/>
      <c r="J32" s="54">
        <f t="shared" si="3"/>
        <v>0.1855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0.1</v>
      </c>
      <c r="I33" s="54"/>
      <c r="J33" s="54">
        <f t="shared" si="3"/>
        <v>0.18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0.10299999999999999</v>
      </c>
      <c r="I34" s="54"/>
      <c r="J34" s="54">
        <f t="shared" si="3"/>
        <v>0.183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0.10050000000000001</v>
      </c>
      <c r="I35" s="54"/>
      <c r="J35" s="54">
        <f t="shared" si="3"/>
        <v>0.18049999999999999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0.10050000000000001</v>
      </c>
      <c r="I36" s="54"/>
      <c r="J36" s="54">
        <f t="shared" si="3"/>
        <v>0.18049999999999999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0.10050000000000001</v>
      </c>
      <c r="I37" s="54"/>
      <c r="J37" s="54">
        <f t="shared" si="3"/>
        <v>0.18049999999999999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</v>
      </c>
      <c r="I38" s="54"/>
      <c r="J38" s="54">
        <f t="shared" si="3"/>
        <v>0.18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</v>
      </c>
      <c r="I39" s="54"/>
      <c r="J39" s="54">
        <f t="shared" si="3"/>
        <v>0.18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0.10174999999999999</v>
      </c>
      <c r="I40" s="54"/>
      <c r="J40" s="54">
        <f t="shared" si="3"/>
        <v>0.18174999999999999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0.10150000000000001</v>
      </c>
      <c r="I41" s="54"/>
      <c r="J41" s="54">
        <f t="shared" si="3"/>
        <v>0.18149999999999999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0.1055</v>
      </c>
      <c r="I42" s="54"/>
      <c r="J42" s="54">
        <f t="shared" si="3"/>
        <v>0.1855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0.1055</v>
      </c>
      <c r="I43" s="54"/>
      <c r="J43" s="54">
        <f t="shared" si="3"/>
        <v>0.1855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</v>
      </c>
      <c r="I44" s="54"/>
      <c r="J44" s="54">
        <f t="shared" si="3"/>
        <v>0.18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0.10299999999999999</v>
      </c>
      <c r="I45" s="54"/>
      <c r="J45" s="54">
        <f t="shared" si="3"/>
        <v>0.183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0.10174999999999999</v>
      </c>
      <c r="I46" s="54"/>
      <c r="J46" s="54">
        <f t="shared" si="3"/>
        <v>0.18174999999999999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0.10299999999999999</v>
      </c>
      <c r="I47" s="54"/>
      <c r="J47" s="54">
        <f t="shared" si="3"/>
        <v>0.183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0.1235175</v>
      </c>
      <c r="I48" s="54"/>
      <c r="J48" s="54">
        <f t="shared" si="3"/>
        <v>0.20351750000000002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0.119405</v>
      </c>
      <c r="I49" s="54"/>
      <c r="J49" s="54">
        <f t="shared" si="3"/>
        <v>0.199405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0.11649250000000001</v>
      </c>
      <c r="I50" s="54"/>
      <c r="J50" s="54">
        <f t="shared" si="3"/>
        <v>0.19649250000000001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0.12449250000000001</v>
      </c>
      <c r="I51" s="54"/>
      <c r="J51" s="54">
        <f t="shared" si="3"/>
        <v>0.20449250000000002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0.1321</v>
      </c>
      <c r="I52" s="54"/>
      <c r="J52" s="54">
        <f t="shared" si="3"/>
        <v>0.21210000000000001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0.12680750000000002</v>
      </c>
      <c r="I53" s="54"/>
      <c r="J53" s="54">
        <f t="shared" si="3"/>
        <v>0.20680750000000003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</v>
      </c>
      <c r="C54" s="54"/>
      <c r="D54" s="54">
        <f t="shared" si="0"/>
        <v>0.3</v>
      </c>
      <c r="E54" s="55"/>
      <c r="F54" s="43"/>
      <c r="G54" s="54">
        <f>(BAWANA!Q51+BAWANA!R51+BAWANA!S51+BAWANA!T51)/4000</f>
        <v>0.08</v>
      </c>
      <c r="H54" s="54">
        <f>(BAWANA!U51+BAWANA!V51)/4000</f>
        <v>0.1225875</v>
      </c>
      <c r="I54" s="54"/>
      <c r="J54" s="54">
        <f t="shared" si="3"/>
        <v>0.2025875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</v>
      </c>
      <c r="C55" s="54"/>
      <c r="D55" s="54">
        <f t="shared" si="0"/>
        <v>0.3</v>
      </c>
      <c r="E55" s="55"/>
      <c r="F55" s="43"/>
      <c r="G55" s="54">
        <f>(BAWANA!Q52+BAWANA!R52+BAWANA!S52+BAWANA!T52)/4000</f>
        <v>0.08</v>
      </c>
      <c r="H55" s="54">
        <f>(BAWANA!U52+BAWANA!V52)/4000</f>
        <v>0.13109000000000001</v>
      </c>
      <c r="I55" s="54"/>
      <c r="J55" s="54">
        <f t="shared" si="3"/>
        <v>0.21109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0.22</v>
      </c>
      <c r="C56" s="54"/>
      <c r="D56" s="54">
        <f t="shared" si="0"/>
        <v>0.3</v>
      </c>
      <c r="E56" s="55"/>
      <c r="F56" s="43"/>
      <c r="G56" s="54">
        <f>(BAWANA!Q53+BAWANA!R53+BAWANA!S53+BAWANA!T53)/4000</f>
        <v>0.08</v>
      </c>
      <c r="H56" s="54">
        <f>(BAWANA!U53+BAWANA!V53)/4000</f>
        <v>0.12981999999999999</v>
      </c>
      <c r="I56" s="54"/>
      <c r="J56" s="54">
        <f t="shared" si="3"/>
        <v>0.20982000000000001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0.22</v>
      </c>
      <c r="C57" s="54"/>
      <c r="D57" s="54">
        <f t="shared" si="0"/>
        <v>0.3</v>
      </c>
      <c r="E57" s="55"/>
      <c r="F57" s="43"/>
      <c r="G57" s="54">
        <f>(BAWANA!Q54+BAWANA!R54+BAWANA!S54+BAWANA!T54)/4000</f>
        <v>0.08</v>
      </c>
      <c r="H57" s="54">
        <f>(BAWANA!U54+BAWANA!V54)/4000</f>
        <v>0.1198525</v>
      </c>
      <c r="I57" s="54"/>
      <c r="J57" s="54">
        <f t="shared" si="3"/>
        <v>0.19985249999999999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0.22</v>
      </c>
      <c r="C58" s="54"/>
      <c r="D58" s="54">
        <f t="shared" si="0"/>
        <v>0.3</v>
      </c>
      <c r="E58" s="55"/>
      <c r="F58" s="43"/>
      <c r="G58" s="54">
        <f>(BAWANA!Q55+BAWANA!R55+BAWANA!S55+BAWANA!T55)/4000</f>
        <v>0.08</v>
      </c>
      <c r="H58" s="54">
        <f>(BAWANA!U55+BAWANA!V55)/4000</f>
        <v>0.12175</v>
      </c>
      <c r="I58" s="54"/>
      <c r="J58" s="54">
        <f t="shared" si="3"/>
        <v>0.20174999999999998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0.22</v>
      </c>
      <c r="C59" s="54"/>
      <c r="D59" s="54">
        <f t="shared" si="0"/>
        <v>0.3</v>
      </c>
      <c r="E59" s="55"/>
      <c r="F59" s="43"/>
      <c r="G59" s="54">
        <f>(BAWANA!Q56+BAWANA!R56+BAWANA!S56+BAWANA!T56)/4000</f>
        <v>0.08</v>
      </c>
      <c r="H59" s="54">
        <f>(BAWANA!U56+BAWANA!V56)/4000</f>
        <v>0.13273500000000002</v>
      </c>
      <c r="I59" s="54"/>
      <c r="J59" s="54">
        <f t="shared" si="3"/>
        <v>0.21273500000000001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0.22</v>
      </c>
      <c r="C60" s="54"/>
      <c r="D60" s="54">
        <f t="shared" si="0"/>
        <v>0.3</v>
      </c>
      <c r="E60" s="55"/>
      <c r="F60" s="43"/>
      <c r="G60" s="54">
        <f>(BAWANA!Q57+BAWANA!R57+BAWANA!S57+BAWANA!T57)/4000</f>
        <v>0.08</v>
      </c>
      <c r="H60" s="54">
        <f>(BAWANA!U57+BAWANA!V57)/4000</f>
        <v>0.13223500000000002</v>
      </c>
      <c r="I60" s="54"/>
      <c r="J60" s="54">
        <f t="shared" si="3"/>
        <v>0.21223500000000001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0.22</v>
      </c>
      <c r="C61" s="54"/>
      <c r="D61" s="54">
        <f t="shared" si="0"/>
        <v>0.3</v>
      </c>
      <c r="E61" s="55"/>
      <c r="F61" s="43"/>
      <c r="G61" s="54">
        <f>(BAWANA!Q58+BAWANA!R58+BAWANA!S58+BAWANA!T58)/4000</f>
        <v>0.08</v>
      </c>
      <c r="H61" s="54">
        <f>(BAWANA!U58+BAWANA!V58)/4000</f>
        <v>0.13223500000000002</v>
      </c>
      <c r="I61" s="54"/>
      <c r="J61" s="54">
        <f t="shared" si="3"/>
        <v>0.21223500000000001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0.22</v>
      </c>
      <c r="C62" s="54"/>
      <c r="D62" s="54">
        <f t="shared" si="0"/>
        <v>0.3</v>
      </c>
      <c r="E62" s="55"/>
      <c r="F62" s="43"/>
      <c r="G62" s="54">
        <f>(BAWANA!Q59+BAWANA!R59+BAWANA!S59+BAWANA!T59)/4000</f>
        <v>0.08</v>
      </c>
      <c r="H62" s="54">
        <f>(BAWANA!U59+BAWANA!V59)/4000</f>
        <v>0.12723499999999999</v>
      </c>
      <c r="I62" s="54"/>
      <c r="J62" s="54">
        <f t="shared" si="3"/>
        <v>0.207235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0.22</v>
      </c>
      <c r="C63" s="54"/>
      <c r="D63" s="54">
        <f t="shared" si="0"/>
        <v>0.3</v>
      </c>
      <c r="E63" s="55"/>
      <c r="F63" s="43"/>
      <c r="G63" s="54">
        <f>(BAWANA!Q60+BAWANA!R60+BAWANA!S60+BAWANA!T60)/4000</f>
        <v>0.08</v>
      </c>
      <c r="H63" s="54">
        <f>(BAWANA!U60+BAWANA!V60)/4000</f>
        <v>0.13223500000000002</v>
      </c>
      <c r="I63" s="54"/>
      <c r="J63" s="54">
        <f t="shared" si="3"/>
        <v>0.21223500000000001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0.22</v>
      </c>
      <c r="C64" s="54"/>
      <c r="D64" s="54">
        <f t="shared" si="0"/>
        <v>0.3</v>
      </c>
      <c r="E64" s="55"/>
      <c r="F64" s="43"/>
      <c r="G64" s="54">
        <f>(BAWANA!Q61+BAWANA!R61+BAWANA!S61+BAWANA!T61)/4000</f>
        <v>0.08</v>
      </c>
      <c r="H64" s="54">
        <f>(BAWANA!U61+BAWANA!V61)/4000</f>
        <v>0.11040999999999999</v>
      </c>
      <c r="I64" s="54"/>
      <c r="J64" s="54">
        <f t="shared" si="3"/>
        <v>0.19041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0.22</v>
      </c>
      <c r="C65" s="54"/>
      <c r="D65" s="54">
        <f t="shared" si="0"/>
        <v>0.3</v>
      </c>
      <c r="E65" s="55"/>
      <c r="F65" s="43"/>
      <c r="G65" s="54">
        <f>(BAWANA!Q62+BAWANA!R62+BAWANA!S62+BAWANA!T62)/4000</f>
        <v>0.08</v>
      </c>
      <c r="H65" s="54">
        <f>(BAWANA!U62+BAWANA!V62)/4000</f>
        <v>0.1216</v>
      </c>
      <c r="I65" s="54"/>
      <c r="J65" s="54">
        <f t="shared" si="3"/>
        <v>0.2016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</v>
      </c>
      <c r="C66" s="54"/>
      <c r="D66" s="54">
        <f t="shared" si="0"/>
        <v>0.3</v>
      </c>
      <c r="E66" s="55"/>
      <c r="F66" s="43"/>
      <c r="G66" s="54">
        <f>(BAWANA!Q63+BAWANA!R63+BAWANA!S63+BAWANA!T63)/4000</f>
        <v>0.08</v>
      </c>
      <c r="H66" s="54">
        <f>(BAWANA!U63+BAWANA!V63)/4000</f>
        <v>0.10875</v>
      </c>
      <c r="I66" s="54"/>
      <c r="J66" s="54">
        <f t="shared" si="3"/>
        <v>0.18875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</v>
      </c>
      <c r="C67" s="54"/>
      <c r="D67" s="54">
        <f t="shared" si="0"/>
        <v>0.3</v>
      </c>
      <c r="E67" s="55"/>
      <c r="F67" s="43"/>
      <c r="G67" s="54">
        <f>(BAWANA!Q64+BAWANA!R64+BAWANA!S64+BAWANA!T64)/4000</f>
        <v>0.08</v>
      </c>
      <c r="H67" s="54">
        <f>(BAWANA!U64+BAWANA!V64)/4000</f>
        <v>0.105</v>
      </c>
      <c r="I67" s="54"/>
      <c r="J67" s="54">
        <f t="shared" si="3"/>
        <v>0.185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</v>
      </c>
      <c r="C68" s="54"/>
      <c r="D68" s="54">
        <f t="shared" si="0"/>
        <v>0.3</v>
      </c>
      <c r="E68" s="55"/>
      <c r="F68" s="43"/>
      <c r="G68" s="54">
        <f>(BAWANA!Q65+BAWANA!R65+BAWANA!S65+BAWANA!T65)/4000</f>
        <v>0.08</v>
      </c>
      <c r="H68" s="54">
        <f>(BAWANA!U65+BAWANA!V65)/4000</f>
        <v>0.10875</v>
      </c>
      <c r="I68" s="54"/>
      <c r="J68" s="54">
        <f t="shared" si="3"/>
        <v>0.18875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</v>
      </c>
      <c r="C69" s="54"/>
      <c r="D69" s="54">
        <f t="shared" si="0"/>
        <v>0.3</v>
      </c>
      <c r="E69" s="55"/>
      <c r="F69" s="43"/>
      <c r="G69" s="54">
        <f>(BAWANA!Q66+BAWANA!R66+BAWANA!S66+BAWANA!T66)/4000</f>
        <v>0.08</v>
      </c>
      <c r="H69" s="54">
        <f>(BAWANA!U66+BAWANA!V66)/4000</f>
        <v>0.10875</v>
      </c>
      <c r="I69" s="54"/>
      <c r="J69" s="54">
        <f t="shared" si="3"/>
        <v>0.18875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</v>
      </c>
      <c r="C70" s="54"/>
      <c r="D70" s="54">
        <f t="shared" ref="D70:D101" si="8">A70+B70+C70</f>
        <v>0.3</v>
      </c>
      <c r="E70" s="55"/>
      <c r="F70" s="43"/>
      <c r="G70" s="54">
        <f>(BAWANA!Q67+BAWANA!R67+BAWANA!S67+BAWANA!T67)/4000</f>
        <v>0.08</v>
      </c>
      <c r="H70" s="54">
        <f>(BAWANA!U67+BAWANA!V67)/4000</f>
        <v>0.10900499999999999</v>
      </c>
      <c r="I70" s="54"/>
      <c r="J70" s="54">
        <f t="shared" si="3"/>
        <v>0.18900499999999998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</v>
      </c>
      <c r="C71" s="54"/>
      <c r="D71" s="54">
        <f t="shared" si="8"/>
        <v>0.3</v>
      </c>
      <c r="E71" s="55"/>
      <c r="F71" s="43"/>
      <c r="G71" s="54">
        <f>(BAWANA!Q68+BAWANA!R68+BAWANA!S68+BAWANA!T68)/4000</f>
        <v>0.08</v>
      </c>
      <c r="H71" s="54">
        <f>(BAWANA!U68+BAWANA!V68)/4000</f>
        <v>0.10649500000000001</v>
      </c>
      <c r="I71" s="54"/>
      <c r="J71" s="54">
        <f t="shared" ref="J71:J101" si="9">G71+H71+I71</f>
        <v>0.18649500000000002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</v>
      </c>
      <c r="C72" s="54"/>
      <c r="D72" s="54">
        <f t="shared" si="8"/>
        <v>0.3</v>
      </c>
      <c r="E72" s="55"/>
      <c r="F72" s="43"/>
      <c r="G72" s="54">
        <f>(BAWANA!Q69+BAWANA!R69+BAWANA!S69+BAWANA!T69)/4000</f>
        <v>0.08</v>
      </c>
      <c r="H72" s="54">
        <f>(BAWANA!U69+BAWANA!V69)/4000</f>
        <v>0.114</v>
      </c>
      <c r="I72" s="54"/>
      <c r="J72" s="54">
        <f t="shared" si="9"/>
        <v>0.19400000000000001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</v>
      </c>
      <c r="C73" s="54"/>
      <c r="D73" s="54">
        <f t="shared" si="8"/>
        <v>0.3</v>
      </c>
      <c r="E73" s="55"/>
      <c r="F73" s="43"/>
      <c r="G73" s="54">
        <f>(BAWANA!Q70+BAWANA!R70+BAWANA!S70+BAWANA!T70)/4000</f>
        <v>0.08</v>
      </c>
      <c r="H73" s="54">
        <f>(BAWANA!U70+BAWANA!V70)/4000</f>
        <v>0.13223500000000002</v>
      </c>
      <c r="I73" s="54"/>
      <c r="J73" s="54">
        <f t="shared" si="9"/>
        <v>0.21223500000000001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</v>
      </c>
      <c r="C74" s="54"/>
      <c r="D74" s="54">
        <f t="shared" si="8"/>
        <v>0.3</v>
      </c>
      <c r="E74" s="55"/>
      <c r="F74" s="43"/>
      <c r="G74" s="54">
        <f>(BAWANA!Q71+BAWANA!R71+BAWANA!S71+BAWANA!T71)/4000</f>
        <v>0.08</v>
      </c>
      <c r="H74" s="54">
        <f>(BAWANA!U71+BAWANA!V71)/4000</f>
        <v>0.13598500000000002</v>
      </c>
      <c r="I74" s="54"/>
      <c r="J74" s="54">
        <f t="shared" si="9"/>
        <v>0.21598500000000004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</v>
      </c>
      <c r="C75" s="54"/>
      <c r="D75" s="54">
        <f t="shared" si="8"/>
        <v>0.3</v>
      </c>
      <c r="E75" s="55"/>
      <c r="F75" s="43"/>
      <c r="G75" s="54">
        <f>(BAWANA!Q72+BAWANA!R72+BAWANA!S72+BAWANA!T72)/4000</f>
        <v>0.08</v>
      </c>
      <c r="H75" s="54">
        <f>(BAWANA!U72+BAWANA!V72)/4000</f>
        <v>0.13598500000000002</v>
      </c>
      <c r="I75" s="54"/>
      <c r="J75" s="54">
        <f t="shared" si="9"/>
        <v>0.21598500000000004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</v>
      </c>
      <c r="C76" s="54"/>
      <c r="D76" s="54">
        <f t="shared" si="8"/>
        <v>0.3</v>
      </c>
      <c r="E76" s="55"/>
      <c r="F76" s="43"/>
      <c r="G76" s="54">
        <f>(BAWANA!Q73+BAWANA!R73+BAWANA!S73+BAWANA!T73)/4000</f>
        <v>0.08</v>
      </c>
      <c r="H76" s="54">
        <f>(BAWANA!U73+BAWANA!V73)/4000</f>
        <v>0.130465</v>
      </c>
      <c r="I76" s="54"/>
      <c r="J76" s="54">
        <f t="shared" si="9"/>
        <v>0.21046500000000001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</v>
      </c>
      <c r="C77" s="54"/>
      <c r="D77" s="54">
        <f t="shared" si="8"/>
        <v>0.3</v>
      </c>
      <c r="E77" s="55"/>
      <c r="F77" s="43"/>
      <c r="G77" s="54">
        <f>(BAWANA!Q74+BAWANA!R74+BAWANA!S74+BAWANA!T74)/4000</f>
        <v>0.08</v>
      </c>
      <c r="H77" s="54">
        <f>(BAWANA!U74+BAWANA!V74)/4000</f>
        <v>0.12725</v>
      </c>
      <c r="I77" s="54"/>
      <c r="J77" s="54">
        <f t="shared" si="9"/>
        <v>0.20724999999999999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</v>
      </c>
      <c r="C78" s="54"/>
      <c r="D78" s="54">
        <f t="shared" si="8"/>
        <v>0.31</v>
      </c>
      <c r="E78" s="55"/>
      <c r="F78" s="43"/>
      <c r="G78" s="54">
        <f>(BAWANA!Q75+BAWANA!R75+BAWANA!S75+BAWANA!T75)/4000</f>
        <v>0.08</v>
      </c>
      <c r="H78" s="54">
        <f>(BAWANA!U75+BAWANA!V75)/4000</f>
        <v>0.1391</v>
      </c>
      <c r="I78" s="54"/>
      <c r="J78" s="54">
        <f t="shared" si="9"/>
        <v>0.21910000000000002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</v>
      </c>
      <c r="C79" s="54"/>
      <c r="D79" s="54">
        <f t="shared" si="8"/>
        <v>0.31</v>
      </c>
      <c r="E79" s="55"/>
      <c r="F79" s="43"/>
      <c r="G79" s="54">
        <f>(BAWANA!Q76+BAWANA!R76+BAWANA!S76+BAWANA!T76)/4000</f>
        <v>0.08</v>
      </c>
      <c r="H79" s="54">
        <f>(BAWANA!U76+BAWANA!V76)/4000</f>
        <v>0.1391</v>
      </c>
      <c r="I79" s="54"/>
      <c r="J79" s="54">
        <f t="shared" si="9"/>
        <v>0.21910000000000002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</v>
      </c>
      <c r="C80" s="54"/>
      <c r="D80" s="54">
        <f t="shared" si="8"/>
        <v>0.31</v>
      </c>
      <c r="E80" s="55"/>
      <c r="F80" s="43"/>
      <c r="G80" s="54">
        <f>(BAWANA!Q77+BAWANA!R77+BAWANA!S77+BAWANA!T77)/4000</f>
        <v>0.08</v>
      </c>
      <c r="H80" s="54">
        <f>(BAWANA!U77+BAWANA!V77)/4000</f>
        <v>0.1391</v>
      </c>
      <c r="I80" s="54"/>
      <c r="J80" s="54">
        <f t="shared" si="9"/>
        <v>0.21910000000000002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</v>
      </c>
      <c r="C81" s="54"/>
      <c r="D81" s="54">
        <f t="shared" si="8"/>
        <v>0.31</v>
      </c>
      <c r="E81" s="55"/>
      <c r="F81" s="43"/>
      <c r="G81" s="54">
        <f>(BAWANA!Q78+BAWANA!R78+BAWANA!S78+BAWANA!T78)/4000</f>
        <v>0.08</v>
      </c>
      <c r="H81" s="54">
        <f>(BAWANA!U78+BAWANA!V78)/4000</f>
        <v>0.12475</v>
      </c>
      <c r="I81" s="54"/>
      <c r="J81" s="54">
        <f t="shared" si="9"/>
        <v>0.20474999999999999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0.107935</v>
      </c>
      <c r="I82" s="54"/>
      <c r="J82" s="54">
        <f t="shared" si="9"/>
        <v>0.18793500000000002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0.105</v>
      </c>
      <c r="I83" s="54"/>
      <c r="J83" s="54">
        <f t="shared" si="9"/>
        <v>0.185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0.1</v>
      </c>
      <c r="I84" s="54"/>
      <c r="J84" s="54">
        <f t="shared" si="9"/>
        <v>0.18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</v>
      </c>
      <c r="I85" s="54"/>
      <c r="J85" s="54">
        <f t="shared" si="9"/>
        <v>0.18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</v>
      </c>
      <c r="C86" s="54"/>
      <c r="D86" s="54">
        <f t="shared" si="8"/>
        <v>0.31</v>
      </c>
      <c r="E86" s="55"/>
      <c r="F86" s="43"/>
      <c r="G86" s="54">
        <f>(BAWANA!Q83+BAWANA!R83+BAWANA!S83+BAWANA!T83)/4000</f>
        <v>0.08</v>
      </c>
      <c r="H86" s="54">
        <f>(BAWANA!U83+BAWANA!V83)/4000</f>
        <v>8.9749999999999996E-2</v>
      </c>
      <c r="I86" s="54"/>
      <c r="J86" s="54">
        <f t="shared" si="9"/>
        <v>0.16975000000000001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</v>
      </c>
      <c r="C87" s="54"/>
      <c r="D87" s="54">
        <f t="shared" si="8"/>
        <v>0.31</v>
      </c>
      <c r="E87" s="55"/>
      <c r="F87" s="43"/>
      <c r="G87" s="54">
        <f>(BAWANA!Q84+BAWANA!R84+BAWANA!S84+BAWANA!T84)/4000</f>
        <v>0.08</v>
      </c>
      <c r="H87" s="54">
        <f>(BAWANA!U84+BAWANA!V84)/4000</f>
        <v>8.1000000000000003E-2</v>
      </c>
      <c r="I87" s="54"/>
      <c r="J87" s="54">
        <f t="shared" si="9"/>
        <v>0.161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</v>
      </c>
      <c r="C88" s="54"/>
      <c r="D88" s="54">
        <f t="shared" si="8"/>
        <v>0.31</v>
      </c>
      <c r="E88" s="55"/>
      <c r="F88" s="43"/>
      <c r="G88" s="54">
        <f>(BAWANA!Q85+BAWANA!R85+BAWANA!S85+BAWANA!T85)/4000</f>
        <v>0.08</v>
      </c>
      <c r="H88" s="54">
        <f>(BAWANA!U85+BAWANA!V85)/4000</f>
        <v>7.2499999999999995E-2</v>
      </c>
      <c r="I88" s="54"/>
      <c r="J88" s="54">
        <f t="shared" si="9"/>
        <v>0.1525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</v>
      </c>
      <c r="C89" s="54"/>
      <c r="D89" s="54">
        <f t="shared" si="8"/>
        <v>0.31</v>
      </c>
      <c r="E89" s="55"/>
      <c r="F89" s="43"/>
      <c r="G89" s="54">
        <f>(BAWANA!Q86+BAWANA!R86+BAWANA!S86+BAWANA!T86)/4000</f>
        <v>0.08</v>
      </c>
      <c r="H89" s="54">
        <f>(BAWANA!U86+BAWANA!V86)/4000</f>
        <v>7.2499999999999995E-2</v>
      </c>
      <c r="I89" s="54"/>
      <c r="J89" s="54">
        <f t="shared" si="9"/>
        <v>0.1525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</v>
      </c>
      <c r="C90" s="54"/>
      <c r="D90" s="54">
        <f t="shared" si="8"/>
        <v>0.31</v>
      </c>
      <c r="E90" s="55"/>
      <c r="F90" s="43"/>
      <c r="G90" s="54">
        <f>(BAWANA!Q87+BAWANA!R87+BAWANA!S87+BAWANA!T87)/4000</f>
        <v>0.08</v>
      </c>
      <c r="H90" s="54">
        <f>(BAWANA!U87+BAWANA!V87)/4000</f>
        <v>6.966E-2</v>
      </c>
      <c r="I90" s="54"/>
      <c r="J90" s="54">
        <f t="shared" si="9"/>
        <v>0.14966000000000002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</v>
      </c>
      <c r="C91" s="54"/>
      <c r="D91" s="54">
        <f t="shared" si="8"/>
        <v>0.31</v>
      </c>
      <c r="E91" s="55"/>
      <c r="F91" s="43"/>
      <c r="G91" s="54">
        <f>(BAWANA!Q88+BAWANA!R88+BAWANA!S88+BAWANA!T88)/4000</f>
        <v>0.08</v>
      </c>
      <c r="H91" s="54">
        <f>(BAWANA!U88+BAWANA!V88)/4000</f>
        <v>6.966E-2</v>
      </c>
      <c r="I91" s="54"/>
      <c r="J91" s="54">
        <f t="shared" si="9"/>
        <v>0.14966000000000002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</v>
      </c>
      <c r="C92" s="54"/>
      <c r="D92" s="54">
        <f t="shared" si="8"/>
        <v>0.31</v>
      </c>
      <c r="E92" s="55"/>
      <c r="F92" s="43"/>
      <c r="G92" s="54">
        <f>(BAWANA!Q89+BAWANA!R89+BAWANA!S89+BAWANA!T89)/4000</f>
        <v>0.08</v>
      </c>
      <c r="H92" s="54">
        <f>(BAWANA!U89+BAWANA!V89)/4000</f>
        <v>4.3499999999999997E-2</v>
      </c>
      <c r="I92" s="54"/>
      <c r="J92" s="54">
        <f t="shared" si="9"/>
        <v>0.1235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</v>
      </c>
      <c r="C93" s="54"/>
      <c r="D93" s="54">
        <f t="shared" si="8"/>
        <v>0.31</v>
      </c>
      <c r="E93" s="55"/>
      <c r="F93" s="43"/>
      <c r="G93" s="54">
        <f>(BAWANA!Q90+BAWANA!R90+BAWANA!S90+BAWANA!T90)/4000</f>
        <v>0.08</v>
      </c>
      <c r="H93" s="54">
        <f>(BAWANA!U90+BAWANA!V90)/4000</f>
        <v>4.9750000000000003E-2</v>
      </c>
      <c r="I93" s="54"/>
      <c r="J93" s="54">
        <f t="shared" si="9"/>
        <v>0.12975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</v>
      </c>
      <c r="C94" s="54"/>
      <c r="D94" s="54">
        <f t="shared" si="8"/>
        <v>0.31</v>
      </c>
      <c r="E94" s="55"/>
      <c r="F94" s="43"/>
      <c r="G94" s="54">
        <f>(BAWANA!Q91+BAWANA!R91+BAWANA!S91+BAWANA!T91)/4000</f>
        <v>0.08</v>
      </c>
      <c r="H94" s="54">
        <f>(BAWANA!U91+BAWANA!V91)/4000</f>
        <v>5.2685000000000003E-2</v>
      </c>
      <c r="I94" s="54"/>
      <c r="J94" s="54">
        <f t="shared" si="9"/>
        <v>0.132685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</v>
      </c>
      <c r="C95" s="54"/>
      <c r="D95" s="54">
        <f t="shared" si="8"/>
        <v>0.31</v>
      </c>
      <c r="E95" s="55"/>
      <c r="F95" s="43"/>
      <c r="G95" s="54">
        <f>(BAWANA!Q92+BAWANA!R92+BAWANA!S92+BAWANA!T92)/4000</f>
        <v>0.08</v>
      </c>
      <c r="H95" s="54">
        <f>(BAWANA!U92+BAWANA!V92)/4000</f>
        <v>4.9750000000000003E-2</v>
      </c>
      <c r="I95" s="54"/>
      <c r="J95" s="54">
        <f t="shared" si="9"/>
        <v>0.12975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</v>
      </c>
      <c r="C96" s="54"/>
      <c r="D96" s="54">
        <f t="shared" si="8"/>
        <v>0.31</v>
      </c>
      <c r="E96" s="55"/>
      <c r="F96" s="43"/>
      <c r="G96" s="54">
        <f>(BAWANA!Q93+BAWANA!R93+BAWANA!S93+BAWANA!T93)/4000</f>
        <v>0.08</v>
      </c>
      <c r="H96" s="54">
        <f>(BAWANA!U93+BAWANA!V93)/4000</f>
        <v>4.9750000000000003E-2</v>
      </c>
      <c r="I96" s="54"/>
      <c r="J96" s="54">
        <f t="shared" si="9"/>
        <v>0.12975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</v>
      </c>
      <c r="C97" s="54"/>
      <c r="D97" s="54">
        <f t="shared" si="8"/>
        <v>0.31</v>
      </c>
      <c r="E97" s="55"/>
      <c r="F97" s="43"/>
      <c r="G97" s="54">
        <f>(BAWANA!Q94+BAWANA!R94+BAWANA!S94+BAWANA!T94)/4000</f>
        <v>0.08</v>
      </c>
      <c r="H97" s="54">
        <f>(BAWANA!U94+BAWANA!V94)/4000</f>
        <v>4.3499999999999997E-2</v>
      </c>
      <c r="I97" s="54"/>
      <c r="J97" s="54">
        <f t="shared" si="9"/>
        <v>0.1235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</v>
      </c>
      <c r="C98" s="54"/>
      <c r="D98" s="54">
        <f t="shared" si="8"/>
        <v>0.31</v>
      </c>
      <c r="E98" s="55"/>
      <c r="F98" s="43"/>
      <c r="G98" s="54">
        <f>(BAWANA!Q95+BAWANA!R95+BAWANA!S95+BAWANA!T95)/4000</f>
        <v>0.08</v>
      </c>
      <c r="H98" s="54">
        <f>(BAWANA!U95+BAWANA!V95)/4000</f>
        <v>5.2249999999999998E-2</v>
      </c>
      <c r="I98" s="54"/>
      <c r="J98" s="54">
        <f t="shared" si="9"/>
        <v>0.13225000000000001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</v>
      </c>
      <c r="C99" s="54"/>
      <c r="D99" s="54">
        <f t="shared" si="8"/>
        <v>0.31</v>
      </c>
      <c r="E99" s="55"/>
      <c r="F99" s="43"/>
      <c r="G99" s="54">
        <f>(BAWANA!Q96+BAWANA!R96+BAWANA!S96+BAWANA!T96)/4000</f>
        <v>0.08</v>
      </c>
      <c r="H99" s="54">
        <f>(BAWANA!U96+BAWANA!V96)/4000</f>
        <v>5.2249999999999998E-2</v>
      </c>
      <c r="I99" s="54"/>
      <c r="J99" s="54">
        <f t="shared" si="9"/>
        <v>0.13225000000000001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</v>
      </c>
      <c r="C100" s="54"/>
      <c r="D100" s="54">
        <f t="shared" si="8"/>
        <v>0.31</v>
      </c>
      <c r="E100" s="55"/>
      <c r="F100" s="43"/>
      <c r="G100" s="54">
        <f>(BAWANA!Q97+BAWANA!R97+BAWANA!S97+BAWANA!T97)/4000</f>
        <v>0.08</v>
      </c>
      <c r="H100" s="54">
        <f>(BAWANA!U97+BAWANA!V97)/4000</f>
        <v>5.5185000000000005E-2</v>
      </c>
      <c r="I100" s="54"/>
      <c r="J100" s="54">
        <f t="shared" si="9"/>
        <v>0.135185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</v>
      </c>
      <c r="C101" s="54"/>
      <c r="D101" s="54">
        <f t="shared" si="8"/>
        <v>0.31</v>
      </c>
      <c r="E101" s="55"/>
      <c r="F101" s="43"/>
      <c r="G101" s="54">
        <f>(BAWANA!Q98+BAWANA!R98+BAWANA!S98+BAWANA!T98)/4000</f>
        <v>0.08</v>
      </c>
      <c r="H101" s="54">
        <f>(BAWANA!U98+BAWANA!V98)/4000</f>
        <v>4.9750000000000003E-2</v>
      </c>
      <c r="I101" s="54"/>
      <c r="J101" s="54">
        <f t="shared" si="9"/>
        <v>0.12975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22.040000000000024</v>
      </c>
      <c r="C102" s="54">
        <f t="shared" si="14"/>
        <v>0</v>
      </c>
      <c r="D102" s="54">
        <f t="shared" si="14"/>
        <v>29.719999999999988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10.361969999999992</v>
      </c>
      <c r="I102" s="54"/>
      <c r="J102" s="54">
        <f t="shared" si="14"/>
        <v>18.041970000000006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138.54</v>
      </c>
      <c r="K3" s="95">
        <v>0</v>
      </c>
      <c r="L3" s="95">
        <v>0</v>
      </c>
      <c r="M3" s="114">
        <v>0</v>
      </c>
      <c r="N3" s="113">
        <v>-39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-49</v>
      </c>
      <c r="V3" s="116">
        <v>138.54</v>
      </c>
      <c r="W3">
        <v>-39</v>
      </c>
      <c r="X3">
        <v>-10</v>
      </c>
      <c r="Y3">
        <v>0</v>
      </c>
      <c r="Z3">
        <v>0</v>
      </c>
      <c r="AA3">
        <v>138.54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133.72999999999999</v>
      </c>
      <c r="K4" s="88">
        <v>0</v>
      </c>
      <c r="L4" s="88">
        <v>0</v>
      </c>
      <c r="M4" s="116">
        <v>0</v>
      </c>
      <c r="N4" s="115">
        <v>-46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-56</v>
      </c>
      <c r="V4" s="116">
        <v>133.72999999999999</v>
      </c>
      <c r="W4">
        <v>-46</v>
      </c>
      <c r="X4">
        <v>-10</v>
      </c>
      <c r="Y4">
        <v>0</v>
      </c>
      <c r="Z4">
        <v>0</v>
      </c>
      <c r="AA4">
        <v>133.72999999999999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-47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-57</v>
      </c>
      <c r="V5" s="116">
        <v>0</v>
      </c>
      <c r="W5">
        <v>-47</v>
      </c>
      <c r="X5">
        <v>-10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-60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-80</v>
      </c>
      <c r="V6" s="116">
        <v>0</v>
      </c>
      <c r="W6">
        <v>-60</v>
      </c>
      <c r="X6">
        <v>-20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-92</v>
      </c>
      <c r="O7" s="88">
        <v>-25</v>
      </c>
      <c r="P7" s="88">
        <v>-120</v>
      </c>
      <c r="Q7" s="88">
        <v>0</v>
      </c>
      <c r="R7" s="88">
        <v>0</v>
      </c>
      <c r="S7" s="116">
        <v>0</v>
      </c>
      <c r="U7" s="115">
        <v>-237</v>
      </c>
      <c r="V7" s="116">
        <v>0</v>
      </c>
      <c r="W7">
        <v>-92</v>
      </c>
      <c r="X7">
        <v>-25</v>
      </c>
      <c r="Y7">
        <v>0</v>
      </c>
      <c r="Z7">
        <v>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-92</v>
      </c>
      <c r="O8" s="88">
        <v>-28</v>
      </c>
      <c r="P8" s="88">
        <v>-90</v>
      </c>
      <c r="Q8" s="88">
        <v>0</v>
      </c>
      <c r="R8" s="88">
        <v>0</v>
      </c>
      <c r="S8" s="116">
        <v>0</v>
      </c>
      <c r="U8" s="115">
        <v>-210</v>
      </c>
      <c r="V8" s="116">
        <v>0</v>
      </c>
      <c r="W8">
        <v>-92</v>
      </c>
      <c r="X8">
        <v>-28</v>
      </c>
      <c r="Y8">
        <v>0</v>
      </c>
      <c r="Z8">
        <v>0</v>
      </c>
      <c r="AA8">
        <v>-90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-62</v>
      </c>
      <c r="O9" s="88">
        <v>-95</v>
      </c>
      <c r="P9" s="88">
        <v>-150</v>
      </c>
      <c r="Q9" s="88">
        <v>0</v>
      </c>
      <c r="R9" s="88">
        <v>0</v>
      </c>
      <c r="S9" s="116">
        <v>0</v>
      </c>
      <c r="U9" s="115">
        <v>-307</v>
      </c>
      <c r="V9" s="116">
        <v>0</v>
      </c>
      <c r="W9">
        <v>-62</v>
      </c>
      <c r="X9">
        <v>-95</v>
      </c>
      <c r="Y9">
        <v>0</v>
      </c>
      <c r="Z9">
        <v>0</v>
      </c>
      <c r="AA9">
        <v>-150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-89</v>
      </c>
      <c r="O10" s="88">
        <v>-65</v>
      </c>
      <c r="P10" s="88">
        <v>-100</v>
      </c>
      <c r="Q10" s="88">
        <v>0</v>
      </c>
      <c r="R10" s="88">
        <v>0</v>
      </c>
      <c r="S10" s="116">
        <v>0</v>
      </c>
      <c r="U10" s="115">
        <v>-254</v>
      </c>
      <c r="V10" s="116">
        <v>0</v>
      </c>
      <c r="W10">
        <v>-89</v>
      </c>
      <c r="X10">
        <v>-65</v>
      </c>
      <c r="Y10">
        <v>0</v>
      </c>
      <c r="Z10">
        <v>0</v>
      </c>
      <c r="AA10">
        <v>-100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-60</v>
      </c>
      <c r="O11" s="88">
        <v>-65</v>
      </c>
      <c r="P11" s="88">
        <v>-175</v>
      </c>
      <c r="Q11" s="88">
        <v>0</v>
      </c>
      <c r="R11" s="88">
        <v>0</v>
      </c>
      <c r="S11" s="116">
        <v>0</v>
      </c>
      <c r="U11" s="115">
        <v>-300</v>
      </c>
      <c r="V11" s="116">
        <v>0</v>
      </c>
      <c r="W11">
        <v>-60</v>
      </c>
      <c r="X11">
        <v>-65</v>
      </c>
      <c r="Y11">
        <v>0</v>
      </c>
      <c r="Z11">
        <v>0</v>
      </c>
      <c r="AA11">
        <v>-175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-27</v>
      </c>
      <c r="O12" s="88">
        <v>-60</v>
      </c>
      <c r="P12" s="88">
        <v>-130</v>
      </c>
      <c r="Q12" s="88">
        <v>0</v>
      </c>
      <c r="R12" s="88">
        <v>0</v>
      </c>
      <c r="S12" s="116">
        <v>0</v>
      </c>
      <c r="U12" s="115">
        <v>-217</v>
      </c>
      <c r="V12" s="116">
        <v>0</v>
      </c>
      <c r="W12">
        <v>-27</v>
      </c>
      <c r="X12">
        <v>-60</v>
      </c>
      <c r="Y12">
        <v>0</v>
      </c>
      <c r="Z12">
        <v>0</v>
      </c>
      <c r="AA12">
        <v>-130</v>
      </c>
    </row>
    <row r="13" spans="1:27">
      <c r="G13" t="s">
        <v>55</v>
      </c>
      <c r="H13" s="115">
        <v>25.93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-65</v>
      </c>
      <c r="P13" s="88">
        <v>-130</v>
      </c>
      <c r="Q13" s="88">
        <v>0</v>
      </c>
      <c r="R13" s="88">
        <v>0</v>
      </c>
      <c r="S13" s="116">
        <v>0</v>
      </c>
      <c r="U13" s="115">
        <v>-195</v>
      </c>
      <c r="V13" s="116">
        <v>25.93</v>
      </c>
      <c r="W13">
        <v>25.93</v>
      </c>
      <c r="X13">
        <v>-65</v>
      </c>
      <c r="Y13">
        <v>0</v>
      </c>
      <c r="Z13">
        <v>0</v>
      </c>
      <c r="AA13">
        <v>-130</v>
      </c>
    </row>
    <row r="14" spans="1:27">
      <c r="G14" t="s">
        <v>56</v>
      </c>
      <c r="H14" s="115">
        <v>9.64</v>
      </c>
      <c r="I14" s="88">
        <v>0</v>
      </c>
      <c r="J14" s="88">
        <v>0</v>
      </c>
      <c r="K14" s="88">
        <v>0</v>
      </c>
      <c r="L14" s="88">
        <v>0</v>
      </c>
      <c r="M14" s="116">
        <v>2.64</v>
      </c>
      <c r="N14" s="115">
        <v>0</v>
      </c>
      <c r="O14" s="88">
        <v>-62</v>
      </c>
      <c r="P14" s="88">
        <v>-130</v>
      </c>
      <c r="Q14" s="88">
        <v>0</v>
      </c>
      <c r="R14" s="88">
        <v>0</v>
      </c>
      <c r="S14" s="116">
        <v>0</v>
      </c>
      <c r="U14" s="115">
        <v>-192</v>
      </c>
      <c r="V14" s="116">
        <v>12.28</v>
      </c>
      <c r="W14">
        <v>9.64</v>
      </c>
      <c r="X14">
        <v>-62</v>
      </c>
      <c r="Y14">
        <v>0</v>
      </c>
      <c r="Z14">
        <v>2.64</v>
      </c>
      <c r="AA14">
        <v>-130</v>
      </c>
    </row>
    <row r="15" spans="1:27">
      <c r="G15" t="s">
        <v>57</v>
      </c>
      <c r="H15" s="115">
        <v>21.45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-82</v>
      </c>
      <c r="P15" s="88">
        <v>-200</v>
      </c>
      <c r="Q15" s="88">
        <v>0</v>
      </c>
      <c r="R15" s="88">
        <v>0</v>
      </c>
      <c r="S15" s="116">
        <v>0</v>
      </c>
      <c r="U15" s="115">
        <v>-282</v>
      </c>
      <c r="V15" s="116">
        <v>21.45</v>
      </c>
      <c r="W15">
        <v>21.45</v>
      </c>
      <c r="X15">
        <v>-82</v>
      </c>
      <c r="Y15">
        <v>0</v>
      </c>
      <c r="Z15">
        <v>0</v>
      </c>
      <c r="AA15">
        <v>-200</v>
      </c>
    </row>
    <row r="16" spans="1:27">
      <c r="G16" t="s">
        <v>58</v>
      </c>
      <c r="H16" s="115">
        <v>25.4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-33</v>
      </c>
      <c r="P16" s="88">
        <v>-145</v>
      </c>
      <c r="Q16" s="88">
        <v>0</v>
      </c>
      <c r="R16" s="88">
        <v>0</v>
      </c>
      <c r="S16" s="116">
        <v>0</v>
      </c>
      <c r="U16" s="115">
        <v>-178</v>
      </c>
      <c r="V16" s="116">
        <v>25.4</v>
      </c>
      <c r="W16">
        <v>25.4</v>
      </c>
      <c r="X16">
        <v>-33</v>
      </c>
      <c r="Y16">
        <v>0</v>
      </c>
      <c r="Z16">
        <v>0</v>
      </c>
      <c r="AA16">
        <v>-145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-20</v>
      </c>
      <c r="O17" s="88">
        <v>-35</v>
      </c>
      <c r="P17" s="88">
        <v>-180</v>
      </c>
      <c r="Q17" s="88">
        <v>0</v>
      </c>
      <c r="R17" s="88">
        <v>0</v>
      </c>
      <c r="S17" s="116">
        <v>0</v>
      </c>
      <c r="U17" s="115">
        <v>-235</v>
      </c>
      <c r="V17" s="116">
        <v>0</v>
      </c>
      <c r="W17">
        <v>-20</v>
      </c>
      <c r="X17">
        <v>-35</v>
      </c>
      <c r="Y17">
        <v>0</v>
      </c>
      <c r="Z17">
        <v>0</v>
      </c>
      <c r="AA17">
        <v>-180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-36</v>
      </c>
      <c r="O18" s="88">
        <v>-44</v>
      </c>
      <c r="P18" s="88">
        <v>-110</v>
      </c>
      <c r="Q18" s="88">
        <v>0</v>
      </c>
      <c r="R18" s="88">
        <v>0</v>
      </c>
      <c r="S18" s="116">
        <v>0</v>
      </c>
      <c r="U18" s="115">
        <v>-190</v>
      </c>
      <c r="V18" s="116">
        <v>0</v>
      </c>
      <c r="W18">
        <v>-36</v>
      </c>
      <c r="X18">
        <v>-44</v>
      </c>
      <c r="Y18">
        <v>0</v>
      </c>
      <c r="Z18">
        <v>0</v>
      </c>
      <c r="AA18">
        <v>-110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-72</v>
      </c>
      <c r="P19" s="88">
        <v>-190</v>
      </c>
      <c r="Q19" s="88">
        <v>0</v>
      </c>
      <c r="R19" s="88">
        <v>0</v>
      </c>
      <c r="S19" s="116">
        <v>0</v>
      </c>
      <c r="U19" s="115">
        <v>-262</v>
      </c>
      <c r="V19" s="116">
        <v>0</v>
      </c>
      <c r="W19">
        <v>0</v>
      </c>
      <c r="X19">
        <v>-72</v>
      </c>
      <c r="Y19">
        <v>0</v>
      </c>
      <c r="Z19">
        <v>0</v>
      </c>
      <c r="AA19">
        <v>-190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3.6</v>
      </c>
      <c r="N20" s="115">
        <v>-29</v>
      </c>
      <c r="O20" s="88">
        <v>-40</v>
      </c>
      <c r="P20" s="88">
        <v>-125</v>
      </c>
      <c r="Q20" s="88">
        <v>0</v>
      </c>
      <c r="R20" s="88">
        <v>0</v>
      </c>
      <c r="S20" s="116">
        <v>0</v>
      </c>
      <c r="U20" s="115">
        <v>-194</v>
      </c>
      <c r="V20" s="116">
        <v>3.6</v>
      </c>
      <c r="W20">
        <v>-29</v>
      </c>
      <c r="X20">
        <v>-40</v>
      </c>
      <c r="Y20">
        <v>0</v>
      </c>
      <c r="Z20">
        <v>3.6</v>
      </c>
      <c r="AA20">
        <v>-125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-51</v>
      </c>
      <c r="O21" s="88">
        <v>-60</v>
      </c>
      <c r="P21" s="88">
        <v>-100</v>
      </c>
      <c r="Q21" s="88">
        <v>0</v>
      </c>
      <c r="R21" s="88">
        <v>0</v>
      </c>
      <c r="S21" s="116">
        <v>0</v>
      </c>
      <c r="U21" s="115">
        <v>-211</v>
      </c>
      <c r="V21" s="116">
        <v>0</v>
      </c>
      <c r="W21">
        <v>-51</v>
      </c>
      <c r="X21">
        <v>-60</v>
      </c>
      <c r="Y21">
        <v>0</v>
      </c>
      <c r="Z21">
        <v>0</v>
      </c>
      <c r="AA21">
        <v>-100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-57</v>
      </c>
      <c r="O22" s="88">
        <v>-60</v>
      </c>
      <c r="P22" s="88">
        <v>-100</v>
      </c>
      <c r="Q22" s="88">
        <v>0</v>
      </c>
      <c r="R22" s="88">
        <v>0</v>
      </c>
      <c r="S22" s="116">
        <v>0</v>
      </c>
      <c r="U22" s="115">
        <v>-217</v>
      </c>
      <c r="V22" s="116">
        <v>0</v>
      </c>
      <c r="W22">
        <v>-57</v>
      </c>
      <c r="X22">
        <v>-60</v>
      </c>
      <c r="Y22">
        <v>0</v>
      </c>
      <c r="Z22">
        <v>0</v>
      </c>
      <c r="AA22">
        <v>-100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-46</v>
      </c>
      <c r="O23" s="88">
        <v>-55</v>
      </c>
      <c r="P23" s="88">
        <v>-150</v>
      </c>
      <c r="Q23" s="88">
        <v>0</v>
      </c>
      <c r="R23" s="88">
        <v>0</v>
      </c>
      <c r="S23" s="116">
        <v>0</v>
      </c>
      <c r="U23" s="115">
        <v>-251</v>
      </c>
      <c r="V23" s="116">
        <v>0</v>
      </c>
      <c r="W23">
        <v>-46</v>
      </c>
      <c r="X23">
        <v>-55</v>
      </c>
      <c r="Y23">
        <v>0</v>
      </c>
      <c r="Z23">
        <v>0</v>
      </c>
      <c r="AA23">
        <v>-150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-7</v>
      </c>
      <c r="O24" s="88">
        <v>-55</v>
      </c>
      <c r="P24" s="88">
        <v>-100</v>
      </c>
      <c r="Q24" s="88">
        <v>0</v>
      </c>
      <c r="R24" s="88">
        <v>0</v>
      </c>
      <c r="S24" s="116">
        <v>0</v>
      </c>
      <c r="U24" s="115">
        <v>-162</v>
      </c>
      <c r="V24" s="116">
        <v>0</v>
      </c>
      <c r="W24">
        <v>-7</v>
      </c>
      <c r="X24">
        <v>-55</v>
      </c>
      <c r="Y24">
        <v>0</v>
      </c>
      <c r="Z24">
        <v>0</v>
      </c>
      <c r="AA24">
        <v>-100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-75</v>
      </c>
      <c r="P25" s="88">
        <v>0</v>
      </c>
      <c r="Q25" s="88">
        <v>0</v>
      </c>
      <c r="R25" s="88">
        <v>0</v>
      </c>
      <c r="S25" s="116">
        <v>0</v>
      </c>
      <c r="U25" s="115">
        <v>-75</v>
      </c>
      <c r="V25" s="116">
        <v>0</v>
      </c>
      <c r="W25">
        <v>0</v>
      </c>
      <c r="X25">
        <v>-75</v>
      </c>
      <c r="Y25">
        <v>0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4.01</v>
      </c>
      <c r="N26" s="115">
        <v>0</v>
      </c>
      <c r="O26" s="88">
        <v>-105</v>
      </c>
      <c r="P26" s="88">
        <v>0</v>
      </c>
      <c r="Q26" s="88">
        <v>0</v>
      </c>
      <c r="R26" s="88">
        <v>0</v>
      </c>
      <c r="S26" s="116">
        <v>0</v>
      </c>
      <c r="U26" s="115">
        <v>-105</v>
      </c>
      <c r="V26" s="116">
        <v>4.01</v>
      </c>
      <c r="W26">
        <v>0</v>
      </c>
      <c r="X26">
        <v>-105</v>
      </c>
      <c r="Y26">
        <v>0</v>
      </c>
      <c r="Z26">
        <v>4.01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-36</v>
      </c>
      <c r="O27" s="88">
        <v>-95</v>
      </c>
      <c r="P27" s="88">
        <v>-165</v>
      </c>
      <c r="Q27" s="88">
        <v>0</v>
      </c>
      <c r="R27" s="88">
        <v>0</v>
      </c>
      <c r="S27" s="116">
        <v>0</v>
      </c>
      <c r="U27" s="115">
        <v>-296</v>
      </c>
      <c r="V27" s="116">
        <v>0</v>
      </c>
      <c r="W27">
        <v>-36</v>
      </c>
      <c r="X27">
        <v>-95</v>
      </c>
      <c r="Y27">
        <v>0</v>
      </c>
      <c r="Z27">
        <v>0</v>
      </c>
      <c r="AA27">
        <v>-165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-73</v>
      </c>
      <c r="O28" s="88">
        <v>-95</v>
      </c>
      <c r="P28" s="88">
        <v>-100</v>
      </c>
      <c r="Q28" s="88">
        <v>0</v>
      </c>
      <c r="R28" s="88">
        <v>0</v>
      </c>
      <c r="S28" s="116">
        <v>0</v>
      </c>
      <c r="U28" s="115">
        <v>-268</v>
      </c>
      <c r="V28" s="116">
        <v>0</v>
      </c>
      <c r="W28">
        <v>-73</v>
      </c>
      <c r="X28">
        <v>-95</v>
      </c>
      <c r="Y28">
        <v>0</v>
      </c>
      <c r="Z28">
        <v>0</v>
      </c>
      <c r="AA28">
        <v>-100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-118</v>
      </c>
      <c r="O29" s="88">
        <v>-100</v>
      </c>
      <c r="P29" s="88">
        <v>-120</v>
      </c>
      <c r="Q29" s="88">
        <v>0</v>
      </c>
      <c r="R29" s="88">
        <v>0</v>
      </c>
      <c r="S29" s="116">
        <v>0</v>
      </c>
      <c r="U29" s="115">
        <v>-338</v>
      </c>
      <c r="V29" s="116">
        <v>0</v>
      </c>
      <c r="W29">
        <v>-118</v>
      </c>
      <c r="X29">
        <v>-100</v>
      </c>
      <c r="Y29">
        <v>0</v>
      </c>
      <c r="Z29">
        <v>0</v>
      </c>
      <c r="AA29">
        <v>-120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-96</v>
      </c>
      <c r="O30" s="88">
        <v>-95</v>
      </c>
      <c r="P30" s="88">
        <v>-110</v>
      </c>
      <c r="Q30" s="88">
        <v>0</v>
      </c>
      <c r="R30" s="88">
        <v>0</v>
      </c>
      <c r="S30" s="116">
        <v>0</v>
      </c>
      <c r="U30" s="115">
        <v>-301</v>
      </c>
      <c r="V30" s="116">
        <v>0</v>
      </c>
      <c r="W30">
        <v>-96</v>
      </c>
      <c r="X30">
        <v>-95</v>
      </c>
      <c r="Y30">
        <v>0</v>
      </c>
      <c r="Z30">
        <v>0</v>
      </c>
      <c r="AA30">
        <v>-110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1.93</v>
      </c>
      <c r="M31" s="116">
        <v>7.45</v>
      </c>
      <c r="N31" s="115">
        <v>-103</v>
      </c>
      <c r="O31" s="88">
        <v>-45</v>
      </c>
      <c r="P31" s="88">
        <v>-145</v>
      </c>
      <c r="Q31" s="88">
        <v>0</v>
      </c>
      <c r="R31" s="88">
        <v>0</v>
      </c>
      <c r="S31" s="116">
        <v>0</v>
      </c>
      <c r="U31" s="115">
        <v>-293</v>
      </c>
      <c r="V31" s="116">
        <v>9.3800000000000008</v>
      </c>
      <c r="W31">
        <v>-103</v>
      </c>
      <c r="X31">
        <v>-45</v>
      </c>
      <c r="Y31">
        <v>1.93</v>
      </c>
      <c r="Z31">
        <v>7.45</v>
      </c>
      <c r="AA31">
        <v>-145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8.8000000000000007</v>
      </c>
      <c r="N32" s="115">
        <v>-132</v>
      </c>
      <c r="O32" s="88">
        <v>-85</v>
      </c>
      <c r="P32" s="88">
        <v>-90</v>
      </c>
      <c r="Q32" s="88">
        <v>0</v>
      </c>
      <c r="R32" s="88">
        <v>0</v>
      </c>
      <c r="S32" s="116">
        <v>0</v>
      </c>
      <c r="U32" s="115">
        <v>-307</v>
      </c>
      <c r="V32" s="116">
        <v>8.8000000000000007</v>
      </c>
      <c r="W32">
        <v>-132</v>
      </c>
      <c r="X32">
        <v>-85</v>
      </c>
      <c r="Y32">
        <v>0</v>
      </c>
      <c r="Z32">
        <v>8.8000000000000007</v>
      </c>
      <c r="AA32">
        <v>-90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2.8</v>
      </c>
      <c r="N33" s="115">
        <v>-122</v>
      </c>
      <c r="O33" s="88">
        <v>-25</v>
      </c>
      <c r="P33" s="88">
        <v>-85</v>
      </c>
      <c r="Q33" s="88">
        <v>0</v>
      </c>
      <c r="R33" s="88">
        <v>0</v>
      </c>
      <c r="S33" s="116">
        <v>0</v>
      </c>
      <c r="U33" s="115">
        <v>-232</v>
      </c>
      <c r="V33" s="116">
        <v>2.8</v>
      </c>
      <c r="W33">
        <v>-122</v>
      </c>
      <c r="X33">
        <v>-25</v>
      </c>
      <c r="Y33">
        <v>0</v>
      </c>
      <c r="Z33">
        <v>2.8</v>
      </c>
      <c r="AA33">
        <v>-85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8.6999999999999993</v>
      </c>
      <c r="M34" s="116">
        <v>2.8</v>
      </c>
      <c r="N34" s="115">
        <v>-172</v>
      </c>
      <c r="O34" s="88">
        <v>-70</v>
      </c>
      <c r="P34" s="88">
        <v>-85</v>
      </c>
      <c r="Q34" s="88">
        <v>0</v>
      </c>
      <c r="R34" s="88">
        <v>0</v>
      </c>
      <c r="S34" s="116">
        <v>0</v>
      </c>
      <c r="U34" s="115">
        <v>-327</v>
      </c>
      <c r="V34" s="116">
        <v>11.5</v>
      </c>
      <c r="W34">
        <v>-172</v>
      </c>
      <c r="X34">
        <v>-70</v>
      </c>
      <c r="Y34">
        <v>8.6999999999999993</v>
      </c>
      <c r="Z34">
        <v>2.8</v>
      </c>
      <c r="AA34">
        <v>-85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9.67</v>
      </c>
      <c r="M35" s="116">
        <v>0</v>
      </c>
      <c r="N35" s="115">
        <v>-199</v>
      </c>
      <c r="O35" s="88">
        <v>-35</v>
      </c>
      <c r="P35" s="88">
        <v>-160</v>
      </c>
      <c r="Q35" s="88">
        <v>0</v>
      </c>
      <c r="R35" s="88">
        <v>0</v>
      </c>
      <c r="S35" s="116">
        <v>0</v>
      </c>
      <c r="U35" s="115">
        <v>-394</v>
      </c>
      <c r="V35" s="116">
        <v>9.67</v>
      </c>
      <c r="W35">
        <v>-199</v>
      </c>
      <c r="X35">
        <v>-35</v>
      </c>
      <c r="Y35">
        <v>9.67</v>
      </c>
      <c r="Z35">
        <v>0</v>
      </c>
      <c r="AA35">
        <v>-160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</v>
      </c>
      <c r="M36" s="116">
        <v>0</v>
      </c>
      <c r="N36" s="115">
        <v>-234</v>
      </c>
      <c r="O36" s="88">
        <v>-30</v>
      </c>
      <c r="P36" s="88">
        <v>-100</v>
      </c>
      <c r="Q36" s="88">
        <v>0</v>
      </c>
      <c r="R36" s="88">
        <v>0</v>
      </c>
      <c r="S36" s="116">
        <v>0</v>
      </c>
      <c r="U36" s="115">
        <v>-364</v>
      </c>
      <c r="V36" s="116">
        <v>11.6</v>
      </c>
      <c r="W36">
        <v>-234</v>
      </c>
      <c r="X36">
        <v>-30</v>
      </c>
      <c r="Y36">
        <v>11.6</v>
      </c>
      <c r="Z36">
        <v>0</v>
      </c>
      <c r="AA36">
        <v>-100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18.850000000000001</v>
      </c>
      <c r="M37" s="116">
        <v>0</v>
      </c>
      <c r="N37" s="115">
        <v>-225</v>
      </c>
      <c r="O37" s="88">
        <v>-30</v>
      </c>
      <c r="P37" s="88">
        <v>-100</v>
      </c>
      <c r="Q37" s="88">
        <v>0</v>
      </c>
      <c r="R37" s="88">
        <v>0</v>
      </c>
      <c r="S37" s="116">
        <v>0</v>
      </c>
      <c r="U37" s="115">
        <v>-355</v>
      </c>
      <c r="V37" s="116">
        <v>18.850000000000001</v>
      </c>
      <c r="W37">
        <v>-225</v>
      </c>
      <c r="X37">
        <v>-30</v>
      </c>
      <c r="Y37">
        <v>18.850000000000001</v>
      </c>
      <c r="Z37">
        <v>0</v>
      </c>
      <c r="AA37">
        <v>-100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12.56</v>
      </c>
      <c r="M38" s="116">
        <v>2.42</v>
      </c>
      <c r="N38" s="115">
        <v>-245</v>
      </c>
      <c r="O38" s="88">
        <v>-32</v>
      </c>
      <c r="P38" s="88">
        <v>-100</v>
      </c>
      <c r="Q38" s="88">
        <v>0</v>
      </c>
      <c r="R38" s="88">
        <v>0</v>
      </c>
      <c r="S38" s="116">
        <v>0</v>
      </c>
      <c r="U38" s="115">
        <v>-377</v>
      </c>
      <c r="V38" s="116">
        <v>14.98</v>
      </c>
      <c r="W38">
        <v>-245</v>
      </c>
      <c r="X38">
        <v>-32</v>
      </c>
      <c r="Y38">
        <v>12.56</v>
      </c>
      <c r="Z38">
        <v>2.42</v>
      </c>
      <c r="AA38">
        <v>-100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15.47</v>
      </c>
      <c r="M39" s="116">
        <v>0</v>
      </c>
      <c r="N39" s="115">
        <v>-81</v>
      </c>
      <c r="O39" s="88">
        <v>0</v>
      </c>
      <c r="P39" s="88">
        <v>-120</v>
      </c>
      <c r="Q39" s="88">
        <v>0</v>
      </c>
      <c r="R39" s="88">
        <v>0</v>
      </c>
      <c r="S39" s="116">
        <v>0</v>
      </c>
      <c r="U39" s="115">
        <v>-201</v>
      </c>
      <c r="V39" s="116">
        <v>15.47</v>
      </c>
      <c r="W39">
        <v>-81</v>
      </c>
      <c r="X39">
        <v>0</v>
      </c>
      <c r="Y39">
        <v>15.47</v>
      </c>
      <c r="Z39">
        <v>0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-12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-72</v>
      </c>
      <c r="V40" s="116">
        <v>0</v>
      </c>
      <c r="W40">
        <v>-12</v>
      </c>
      <c r="X40">
        <v>0</v>
      </c>
      <c r="Y40">
        <v>0</v>
      </c>
      <c r="Z40">
        <v>0</v>
      </c>
      <c r="AA40">
        <v>-60</v>
      </c>
    </row>
    <row r="41" spans="7:27">
      <c r="G41" t="s">
        <v>83</v>
      </c>
      <c r="H41" s="115">
        <v>40.6</v>
      </c>
      <c r="I41" s="88">
        <v>0</v>
      </c>
      <c r="J41" s="88">
        <v>0</v>
      </c>
      <c r="K41" s="88">
        <v>0</v>
      </c>
      <c r="L41" s="88">
        <v>15.47</v>
      </c>
      <c r="M41" s="116">
        <v>0</v>
      </c>
      <c r="N41" s="115">
        <v>0</v>
      </c>
      <c r="O41" s="88">
        <v>-60</v>
      </c>
      <c r="P41" s="88">
        <v>-50</v>
      </c>
      <c r="Q41" s="88">
        <v>0</v>
      </c>
      <c r="R41" s="88">
        <v>0</v>
      </c>
      <c r="S41" s="116">
        <v>0</v>
      </c>
      <c r="U41" s="115">
        <v>-110</v>
      </c>
      <c r="V41" s="116">
        <v>56.07</v>
      </c>
      <c r="W41">
        <v>40.6</v>
      </c>
      <c r="X41">
        <v>-60</v>
      </c>
      <c r="Y41">
        <v>15.47</v>
      </c>
      <c r="Z41">
        <v>0</v>
      </c>
      <c r="AA41">
        <v>-50</v>
      </c>
    </row>
    <row r="42" spans="7:27">
      <c r="G42" t="s">
        <v>84</v>
      </c>
      <c r="H42" s="115">
        <v>36.74</v>
      </c>
      <c r="I42" s="88">
        <v>0</v>
      </c>
      <c r="J42" s="88">
        <v>0</v>
      </c>
      <c r="K42" s="88">
        <v>0</v>
      </c>
      <c r="L42" s="88">
        <v>16.43</v>
      </c>
      <c r="M42" s="116">
        <v>0</v>
      </c>
      <c r="N42" s="115">
        <v>0</v>
      </c>
      <c r="O42" s="88">
        <v>-30</v>
      </c>
      <c r="P42" s="88">
        <v>-50</v>
      </c>
      <c r="Q42" s="88">
        <v>0</v>
      </c>
      <c r="R42" s="88">
        <v>0</v>
      </c>
      <c r="S42" s="116">
        <v>0</v>
      </c>
      <c r="U42" s="115">
        <v>-80</v>
      </c>
      <c r="V42" s="116">
        <v>53.17</v>
      </c>
      <c r="W42">
        <v>36.74</v>
      </c>
      <c r="X42">
        <v>-30</v>
      </c>
      <c r="Y42">
        <v>16.43</v>
      </c>
      <c r="Z42">
        <v>0</v>
      </c>
      <c r="AA42">
        <v>-50</v>
      </c>
    </row>
    <row r="43" spans="7:27">
      <c r="G43" t="s">
        <v>85</v>
      </c>
      <c r="H43" s="115">
        <v>51.89</v>
      </c>
      <c r="I43" s="88">
        <v>0</v>
      </c>
      <c r="J43" s="88">
        <v>0</v>
      </c>
      <c r="K43" s="88">
        <v>0</v>
      </c>
      <c r="L43" s="88">
        <v>21.75</v>
      </c>
      <c r="M43" s="116">
        <v>0</v>
      </c>
      <c r="N43" s="115">
        <v>0</v>
      </c>
      <c r="O43" s="88">
        <v>-25</v>
      </c>
      <c r="P43" s="88">
        <v>-120</v>
      </c>
      <c r="Q43" s="88">
        <v>0</v>
      </c>
      <c r="R43" s="88">
        <v>0</v>
      </c>
      <c r="S43" s="116">
        <v>0</v>
      </c>
      <c r="U43" s="115">
        <v>-145</v>
      </c>
      <c r="V43" s="116">
        <v>73.64</v>
      </c>
      <c r="W43">
        <v>51.89</v>
      </c>
      <c r="X43">
        <v>-25</v>
      </c>
      <c r="Y43">
        <v>21.75</v>
      </c>
      <c r="Z43">
        <v>0</v>
      </c>
      <c r="AA43">
        <v>-120</v>
      </c>
    </row>
    <row r="44" spans="7:27">
      <c r="G44" t="s">
        <v>86</v>
      </c>
      <c r="H44" s="115">
        <v>48.34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-20</v>
      </c>
      <c r="P44" s="88">
        <v>-50</v>
      </c>
      <c r="Q44" s="88">
        <v>0</v>
      </c>
      <c r="R44" s="88">
        <v>0</v>
      </c>
      <c r="S44" s="116">
        <v>0</v>
      </c>
      <c r="U44" s="115">
        <v>-70</v>
      </c>
      <c r="V44" s="116">
        <v>48.34</v>
      </c>
      <c r="W44">
        <v>48.34</v>
      </c>
      <c r="X44">
        <v>-20</v>
      </c>
      <c r="Y44">
        <v>0</v>
      </c>
      <c r="Z44">
        <v>0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-30</v>
      </c>
      <c r="P45" s="88">
        <v>-40</v>
      </c>
      <c r="Q45" s="88">
        <v>0</v>
      </c>
      <c r="R45" s="88">
        <v>0</v>
      </c>
      <c r="S45" s="116">
        <v>0</v>
      </c>
      <c r="U45" s="115">
        <v>-70</v>
      </c>
      <c r="V45" s="116">
        <v>0</v>
      </c>
      <c r="W45">
        <v>0</v>
      </c>
      <c r="X45">
        <v>-30</v>
      </c>
      <c r="Y45">
        <v>0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-40</v>
      </c>
      <c r="P46" s="88">
        <v>-40</v>
      </c>
      <c r="Q46" s="88">
        <v>0</v>
      </c>
      <c r="R46" s="88">
        <v>0</v>
      </c>
      <c r="S46" s="116">
        <v>0</v>
      </c>
      <c r="U46" s="115">
        <v>-80</v>
      </c>
      <c r="V46" s="116">
        <v>0</v>
      </c>
      <c r="W46">
        <v>0</v>
      </c>
      <c r="X46">
        <v>-40</v>
      </c>
      <c r="Y46">
        <v>0</v>
      </c>
      <c r="Z46">
        <v>0</v>
      </c>
      <c r="AA46">
        <v>-40</v>
      </c>
    </row>
    <row r="47" spans="7:27">
      <c r="G47" t="s">
        <v>89</v>
      </c>
      <c r="H47" s="115">
        <v>55.68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-22</v>
      </c>
      <c r="P47" s="88">
        <v>-120</v>
      </c>
      <c r="Q47" s="88">
        <v>0</v>
      </c>
      <c r="R47" s="88">
        <v>0</v>
      </c>
      <c r="S47" s="116">
        <v>0</v>
      </c>
      <c r="U47" s="115">
        <v>-142</v>
      </c>
      <c r="V47" s="116">
        <v>55.68</v>
      </c>
      <c r="W47">
        <v>55.68</v>
      </c>
      <c r="X47">
        <v>-22</v>
      </c>
      <c r="Y47">
        <v>0</v>
      </c>
      <c r="Z47">
        <v>0</v>
      </c>
      <c r="AA47">
        <v>-120</v>
      </c>
    </row>
    <row r="48" spans="7:27">
      <c r="G48" t="s">
        <v>90</v>
      </c>
      <c r="H48" s="115">
        <v>23.97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-65</v>
      </c>
      <c r="P48" s="88">
        <v>-100</v>
      </c>
      <c r="Q48" s="88">
        <v>0</v>
      </c>
      <c r="R48" s="88">
        <v>0</v>
      </c>
      <c r="S48" s="116">
        <v>0</v>
      </c>
      <c r="U48" s="115">
        <v>-165</v>
      </c>
      <c r="V48" s="116">
        <v>23.97</v>
      </c>
      <c r="W48">
        <v>23.97</v>
      </c>
      <c r="X48">
        <v>-65</v>
      </c>
      <c r="Y48">
        <v>0</v>
      </c>
      <c r="Z48">
        <v>0</v>
      </c>
      <c r="AA48">
        <v>-100</v>
      </c>
    </row>
    <row r="49" spans="7:27">
      <c r="G49" t="s">
        <v>91</v>
      </c>
      <c r="H49" s="115">
        <v>21.97</v>
      </c>
      <c r="I49" s="88">
        <v>0</v>
      </c>
      <c r="J49" s="88">
        <v>0</v>
      </c>
      <c r="K49" s="88">
        <v>0</v>
      </c>
      <c r="L49" s="88">
        <v>22.14</v>
      </c>
      <c r="M49" s="116">
        <v>0</v>
      </c>
      <c r="N49" s="115">
        <v>0</v>
      </c>
      <c r="O49" s="88">
        <v>-15</v>
      </c>
      <c r="P49" s="88">
        <v>-130</v>
      </c>
      <c r="Q49" s="88">
        <v>0</v>
      </c>
      <c r="R49" s="88">
        <v>0</v>
      </c>
      <c r="S49" s="116">
        <v>0</v>
      </c>
      <c r="U49" s="115">
        <v>-145</v>
      </c>
      <c r="V49" s="116">
        <v>44.11</v>
      </c>
      <c r="W49">
        <v>21.97</v>
      </c>
      <c r="X49">
        <v>-15</v>
      </c>
      <c r="Y49">
        <v>22.14</v>
      </c>
      <c r="Z49">
        <v>0</v>
      </c>
      <c r="AA49">
        <v>-130</v>
      </c>
    </row>
    <row r="50" spans="7:27">
      <c r="G50" t="s">
        <v>92</v>
      </c>
      <c r="H50" s="115">
        <v>19.850000000000001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-15</v>
      </c>
      <c r="P50" s="88">
        <v>-50</v>
      </c>
      <c r="Q50" s="88">
        <v>0</v>
      </c>
      <c r="R50" s="88">
        <v>0</v>
      </c>
      <c r="S50" s="116">
        <v>0</v>
      </c>
      <c r="U50" s="115">
        <v>-65</v>
      </c>
      <c r="V50" s="116">
        <v>19.850000000000001</v>
      </c>
      <c r="W50">
        <v>19.850000000000001</v>
      </c>
      <c r="X50">
        <v>-15</v>
      </c>
      <c r="Y50">
        <v>0</v>
      </c>
      <c r="Z50">
        <v>0</v>
      </c>
      <c r="AA50">
        <v>-50</v>
      </c>
    </row>
    <row r="51" spans="7:27">
      <c r="G51" t="s">
        <v>93</v>
      </c>
      <c r="H51" s="115">
        <v>65.739999999999995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-20</v>
      </c>
      <c r="P51" s="88">
        <v>-130</v>
      </c>
      <c r="Q51" s="88">
        <v>0</v>
      </c>
      <c r="R51" s="88">
        <v>0</v>
      </c>
      <c r="S51" s="116">
        <v>0</v>
      </c>
      <c r="U51" s="115">
        <v>-150</v>
      </c>
      <c r="V51" s="116">
        <v>65.739999999999995</v>
      </c>
      <c r="W51">
        <v>65.739999999999995</v>
      </c>
      <c r="X51">
        <v>-20</v>
      </c>
      <c r="Y51">
        <v>0</v>
      </c>
      <c r="Z51">
        <v>0</v>
      </c>
      <c r="AA51">
        <v>-130</v>
      </c>
    </row>
    <row r="52" spans="7:27">
      <c r="G52" t="s">
        <v>94</v>
      </c>
      <c r="H52" s="115">
        <v>31.9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-30</v>
      </c>
      <c r="P52" s="88">
        <v>-100</v>
      </c>
      <c r="Q52" s="88">
        <v>0</v>
      </c>
      <c r="R52" s="88">
        <v>0</v>
      </c>
      <c r="S52" s="116">
        <v>0</v>
      </c>
      <c r="U52" s="115">
        <v>-130</v>
      </c>
      <c r="V52" s="116">
        <v>31.9</v>
      </c>
      <c r="W52">
        <v>31.9</v>
      </c>
      <c r="X52">
        <v>-30</v>
      </c>
      <c r="Y52">
        <v>0</v>
      </c>
      <c r="Z52">
        <v>0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-9.43</v>
      </c>
      <c r="O53" s="88">
        <v>-35</v>
      </c>
      <c r="P53" s="88">
        <v>-90</v>
      </c>
      <c r="Q53" s="88">
        <v>0</v>
      </c>
      <c r="R53" s="88">
        <v>0</v>
      </c>
      <c r="S53" s="116">
        <v>0</v>
      </c>
      <c r="U53" s="115">
        <v>-134.43</v>
      </c>
      <c r="V53" s="116">
        <v>0</v>
      </c>
      <c r="W53">
        <v>-9.43</v>
      </c>
      <c r="X53">
        <v>-35</v>
      </c>
      <c r="Y53">
        <v>0</v>
      </c>
      <c r="Z53">
        <v>0</v>
      </c>
      <c r="AA53">
        <v>-90</v>
      </c>
    </row>
    <row r="54" spans="7:27">
      <c r="G54" t="s">
        <v>96</v>
      </c>
      <c r="H54" s="115">
        <v>8.2799999999999994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-30</v>
      </c>
      <c r="P54" s="88">
        <v>-80</v>
      </c>
      <c r="Q54" s="88">
        <v>0</v>
      </c>
      <c r="R54" s="88">
        <v>0</v>
      </c>
      <c r="S54" s="116">
        <v>0</v>
      </c>
      <c r="U54" s="115">
        <v>-110</v>
      </c>
      <c r="V54" s="116">
        <v>8.2799999999999994</v>
      </c>
      <c r="W54">
        <v>8.2799999999999994</v>
      </c>
      <c r="X54">
        <v>-30</v>
      </c>
      <c r="Y54">
        <v>0</v>
      </c>
      <c r="Z54">
        <v>0</v>
      </c>
      <c r="AA54">
        <v>-80</v>
      </c>
    </row>
    <row r="55" spans="7:27">
      <c r="G55" t="s">
        <v>97</v>
      </c>
      <c r="H55" s="115">
        <v>18.52</v>
      </c>
      <c r="I55" s="88">
        <v>0</v>
      </c>
      <c r="J55" s="88">
        <v>0</v>
      </c>
      <c r="K55" s="88">
        <v>0</v>
      </c>
      <c r="L55" s="88">
        <v>22.24</v>
      </c>
      <c r="M55" s="116">
        <v>0</v>
      </c>
      <c r="N55" s="115">
        <v>0</v>
      </c>
      <c r="O55" s="88">
        <v>-70</v>
      </c>
      <c r="P55" s="88">
        <v>-140</v>
      </c>
      <c r="Q55" s="88">
        <v>0</v>
      </c>
      <c r="R55" s="88">
        <v>0</v>
      </c>
      <c r="S55" s="116">
        <v>0</v>
      </c>
      <c r="U55" s="115">
        <v>-210</v>
      </c>
      <c r="V55" s="116">
        <v>40.76</v>
      </c>
      <c r="W55">
        <v>18.52</v>
      </c>
      <c r="X55">
        <v>-70</v>
      </c>
      <c r="Y55">
        <v>22.24</v>
      </c>
      <c r="Z55">
        <v>0</v>
      </c>
      <c r="AA55">
        <v>-140</v>
      </c>
    </row>
    <row r="56" spans="7:27">
      <c r="G56" t="s">
        <v>98</v>
      </c>
      <c r="H56" s="115">
        <v>17.399999999999999</v>
      </c>
      <c r="I56" s="88">
        <v>0</v>
      </c>
      <c r="J56" s="88">
        <v>0</v>
      </c>
      <c r="K56" s="88">
        <v>0</v>
      </c>
      <c r="L56" s="88">
        <v>15.18</v>
      </c>
      <c r="M56" s="116">
        <v>0</v>
      </c>
      <c r="N56" s="115">
        <v>0</v>
      </c>
      <c r="O56" s="88">
        <v>-35</v>
      </c>
      <c r="P56" s="88">
        <v>-130</v>
      </c>
      <c r="Q56" s="88">
        <v>0</v>
      </c>
      <c r="R56" s="88">
        <v>0</v>
      </c>
      <c r="S56" s="116">
        <v>0</v>
      </c>
      <c r="U56" s="115">
        <v>-165</v>
      </c>
      <c r="V56" s="116">
        <v>32.58</v>
      </c>
      <c r="W56">
        <v>17.399999999999999</v>
      </c>
      <c r="X56">
        <v>-35</v>
      </c>
      <c r="Y56">
        <v>15.18</v>
      </c>
      <c r="Z56">
        <v>0</v>
      </c>
      <c r="AA56">
        <v>-130</v>
      </c>
    </row>
    <row r="57" spans="7:27">
      <c r="G57" t="s">
        <v>99</v>
      </c>
      <c r="H57" s="115">
        <v>35.26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-5</v>
      </c>
      <c r="P57" s="88">
        <v>-80</v>
      </c>
      <c r="Q57" s="88">
        <v>0</v>
      </c>
      <c r="R57" s="88">
        <v>0</v>
      </c>
      <c r="S57" s="116">
        <v>0</v>
      </c>
      <c r="U57" s="115">
        <v>-85</v>
      </c>
      <c r="V57" s="116">
        <v>35.26</v>
      </c>
      <c r="W57">
        <v>35.26</v>
      </c>
      <c r="X57">
        <v>-5</v>
      </c>
      <c r="Y57">
        <v>0</v>
      </c>
      <c r="Z57">
        <v>0</v>
      </c>
      <c r="AA57">
        <v>-80</v>
      </c>
    </row>
    <row r="58" spans="7:27">
      <c r="G58" t="s">
        <v>100</v>
      </c>
      <c r="H58" s="115">
        <v>41.89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-10</v>
      </c>
      <c r="P58" s="88">
        <v>-80</v>
      </c>
      <c r="Q58" s="88">
        <v>0</v>
      </c>
      <c r="R58" s="88">
        <v>0</v>
      </c>
      <c r="S58" s="116">
        <v>0</v>
      </c>
      <c r="U58" s="115">
        <v>-90</v>
      </c>
      <c r="V58" s="116">
        <v>41.89</v>
      </c>
      <c r="W58">
        <v>41.89</v>
      </c>
      <c r="X58">
        <v>-10</v>
      </c>
      <c r="Y58">
        <v>0</v>
      </c>
      <c r="Z58">
        <v>0</v>
      </c>
      <c r="AA58">
        <v>-80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17.79</v>
      </c>
      <c r="M59" s="116">
        <v>0</v>
      </c>
      <c r="N59" s="115">
        <v>-115</v>
      </c>
      <c r="O59" s="88">
        <v>-40</v>
      </c>
      <c r="P59" s="88">
        <v>-70</v>
      </c>
      <c r="Q59" s="88">
        <v>0</v>
      </c>
      <c r="R59" s="88">
        <v>0</v>
      </c>
      <c r="S59" s="116">
        <v>0</v>
      </c>
      <c r="U59" s="115">
        <v>-225</v>
      </c>
      <c r="V59" s="116">
        <v>17.79</v>
      </c>
      <c r="W59">
        <v>-115</v>
      </c>
      <c r="X59">
        <v>-40</v>
      </c>
      <c r="Y59">
        <v>17.79</v>
      </c>
      <c r="Z59">
        <v>0</v>
      </c>
      <c r="AA59">
        <v>-70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18.27</v>
      </c>
      <c r="M60" s="116">
        <v>3.29</v>
      </c>
      <c r="N60" s="115">
        <v>-64</v>
      </c>
      <c r="O60" s="88">
        <v>0</v>
      </c>
      <c r="P60" s="88">
        <v>-80</v>
      </c>
      <c r="Q60" s="88">
        <v>0</v>
      </c>
      <c r="R60" s="88">
        <v>0</v>
      </c>
      <c r="S60" s="116">
        <v>0</v>
      </c>
      <c r="U60" s="115">
        <v>-144</v>
      </c>
      <c r="V60" s="116">
        <v>21.56</v>
      </c>
      <c r="W60">
        <v>-64</v>
      </c>
      <c r="X60">
        <v>0</v>
      </c>
      <c r="Y60">
        <v>18.27</v>
      </c>
      <c r="Z60">
        <v>3.29</v>
      </c>
      <c r="AA60">
        <v>-80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26.2</v>
      </c>
      <c r="M61" s="116">
        <v>0</v>
      </c>
      <c r="N61" s="115">
        <v>-36.6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-86.6</v>
      </c>
      <c r="V61" s="116">
        <v>26.2</v>
      </c>
      <c r="W61">
        <v>-36.6</v>
      </c>
      <c r="X61">
        <v>0</v>
      </c>
      <c r="Y61">
        <v>26.2</v>
      </c>
      <c r="Z61">
        <v>0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0.57999999999999996</v>
      </c>
      <c r="N62" s="115">
        <v>-6.43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-56.43</v>
      </c>
      <c r="V62" s="116">
        <v>0.57999999999999996</v>
      </c>
      <c r="W62">
        <v>-6.43</v>
      </c>
      <c r="X62">
        <v>0</v>
      </c>
      <c r="Y62">
        <v>0</v>
      </c>
      <c r="Z62">
        <v>0.57999999999999996</v>
      </c>
      <c r="AA62">
        <v>-50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1.1599999999999999</v>
      </c>
      <c r="N63" s="115">
        <v>-205.47</v>
      </c>
      <c r="O63" s="88">
        <v>-80</v>
      </c>
      <c r="P63" s="88">
        <v>-400</v>
      </c>
      <c r="Q63" s="88">
        <v>0</v>
      </c>
      <c r="R63" s="88">
        <v>0</v>
      </c>
      <c r="S63" s="116">
        <v>0</v>
      </c>
      <c r="U63" s="115">
        <v>-685.47</v>
      </c>
      <c r="V63" s="116">
        <v>1.1599999999999999</v>
      </c>
      <c r="W63">
        <v>-205.47</v>
      </c>
      <c r="X63">
        <v>-80</v>
      </c>
      <c r="Y63">
        <v>0</v>
      </c>
      <c r="Z63">
        <v>1.1599999999999999</v>
      </c>
      <c r="AA63">
        <v>-400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0.68</v>
      </c>
      <c r="N64" s="115">
        <v>-159.65</v>
      </c>
      <c r="O64" s="88">
        <v>-80</v>
      </c>
      <c r="P64" s="88">
        <v>-300</v>
      </c>
      <c r="Q64" s="88">
        <v>0</v>
      </c>
      <c r="R64" s="88">
        <v>0</v>
      </c>
      <c r="S64" s="116">
        <v>0</v>
      </c>
      <c r="U64" s="115">
        <v>-539.65</v>
      </c>
      <c r="V64" s="116">
        <v>0.68</v>
      </c>
      <c r="W64">
        <v>-159.65</v>
      </c>
      <c r="X64">
        <v>-80</v>
      </c>
      <c r="Y64">
        <v>0</v>
      </c>
      <c r="Z64">
        <v>0.68</v>
      </c>
      <c r="AA64">
        <v>-300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3.19</v>
      </c>
      <c r="N65" s="115">
        <v>0</v>
      </c>
      <c r="O65" s="88">
        <v>-135</v>
      </c>
      <c r="P65" s="88">
        <v>-300</v>
      </c>
      <c r="Q65" s="88">
        <v>0</v>
      </c>
      <c r="R65" s="88">
        <v>0</v>
      </c>
      <c r="S65" s="116">
        <v>0</v>
      </c>
      <c r="U65" s="115">
        <v>-435</v>
      </c>
      <c r="V65" s="116">
        <v>3.19</v>
      </c>
      <c r="W65">
        <v>0</v>
      </c>
      <c r="X65">
        <v>-135</v>
      </c>
      <c r="Y65">
        <v>0</v>
      </c>
      <c r="Z65">
        <v>3.19</v>
      </c>
      <c r="AA65">
        <v>-300</v>
      </c>
    </row>
    <row r="66" spans="7:27">
      <c r="G66" t="s">
        <v>108</v>
      </c>
      <c r="H66" s="115">
        <v>6.77</v>
      </c>
      <c r="I66" s="88">
        <v>0</v>
      </c>
      <c r="J66" s="88">
        <v>0</v>
      </c>
      <c r="K66" s="88">
        <v>0</v>
      </c>
      <c r="L66" s="88">
        <v>0</v>
      </c>
      <c r="M66" s="116">
        <v>1.45</v>
      </c>
      <c r="N66" s="115">
        <v>0</v>
      </c>
      <c r="O66" s="88">
        <v>-100</v>
      </c>
      <c r="P66" s="88">
        <v>-300</v>
      </c>
      <c r="Q66" s="88">
        <v>0</v>
      </c>
      <c r="R66" s="88">
        <v>0</v>
      </c>
      <c r="S66" s="116">
        <v>0</v>
      </c>
      <c r="U66" s="115">
        <v>-400</v>
      </c>
      <c r="V66" s="116">
        <v>8.2200000000000006</v>
      </c>
      <c r="W66">
        <v>6.77</v>
      </c>
      <c r="X66">
        <v>-100</v>
      </c>
      <c r="Y66">
        <v>0</v>
      </c>
      <c r="Z66">
        <v>1.45</v>
      </c>
      <c r="AA66">
        <v>-300</v>
      </c>
    </row>
    <row r="67" spans="7:27">
      <c r="G67" t="s">
        <v>109</v>
      </c>
      <c r="H67" s="115">
        <v>86.03</v>
      </c>
      <c r="I67" s="88">
        <v>0</v>
      </c>
      <c r="J67" s="88">
        <v>0</v>
      </c>
      <c r="K67" s="88">
        <v>0</v>
      </c>
      <c r="L67" s="88">
        <v>6.77</v>
      </c>
      <c r="M67" s="116">
        <v>5.8</v>
      </c>
      <c r="N67" s="115">
        <v>0</v>
      </c>
      <c r="O67" s="88">
        <v>-90</v>
      </c>
      <c r="P67" s="88">
        <v>-200</v>
      </c>
      <c r="Q67" s="88">
        <v>0</v>
      </c>
      <c r="R67" s="88">
        <v>0</v>
      </c>
      <c r="S67" s="116">
        <v>0</v>
      </c>
      <c r="U67" s="115">
        <v>-290</v>
      </c>
      <c r="V67" s="116">
        <v>98.6</v>
      </c>
      <c r="W67">
        <v>86.03</v>
      </c>
      <c r="X67">
        <v>-90</v>
      </c>
      <c r="Y67">
        <v>6.77</v>
      </c>
      <c r="Z67">
        <v>5.8</v>
      </c>
      <c r="AA67">
        <v>-200</v>
      </c>
    </row>
    <row r="68" spans="7:27">
      <c r="G68" t="s">
        <v>110</v>
      </c>
      <c r="H68" s="115">
        <v>84.87</v>
      </c>
      <c r="I68" s="88">
        <v>0</v>
      </c>
      <c r="J68" s="88">
        <v>0</v>
      </c>
      <c r="K68" s="88">
        <v>0</v>
      </c>
      <c r="L68" s="88">
        <v>0</v>
      </c>
      <c r="M68" s="116">
        <v>3</v>
      </c>
      <c r="N68" s="115">
        <v>0</v>
      </c>
      <c r="O68" s="88">
        <v>-60</v>
      </c>
      <c r="P68" s="88">
        <v>-200</v>
      </c>
      <c r="Q68" s="88">
        <v>0</v>
      </c>
      <c r="R68" s="88">
        <v>0</v>
      </c>
      <c r="S68" s="116">
        <v>0</v>
      </c>
      <c r="U68" s="115">
        <v>-260</v>
      </c>
      <c r="V68" s="116">
        <v>87.87</v>
      </c>
      <c r="W68">
        <v>84.87</v>
      </c>
      <c r="X68">
        <v>-60</v>
      </c>
      <c r="Y68">
        <v>0</v>
      </c>
      <c r="Z68">
        <v>3</v>
      </c>
      <c r="AA68">
        <v>-200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2.5099999999999998</v>
      </c>
      <c r="N69" s="115">
        <v>-82.23</v>
      </c>
      <c r="O69" s="88">
        <v>-65</v>
      </c>
      <c r="P69" s="88">
        <v>-100</v>
      </c>
      <c r="Q69" s="88">
        <v>0</v>
      </c>
      <c r="R69" s="88">
        <v>0</v>
      </c>
      <c r="S69" s="116">
        <v>0</v>
      </c>
      <c r="U69" s="115">
        <v>-247.23</v>
      </c>
      <c r="V69" s="116">
        <v>2.5099999999999998</v>
      </c>
      <c r="W69">
        <v>-82.23</v>
      </c>
      <c r="X69">
        <v>-65</v>
      </c>
      <c r="Y69">
        <v>0</v>
      </c>
      <c r="Z69">
        <v>2.5099999999999998</v>
      </c>
      <c r="AA69">
        <v>-100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1.35</v>
      </c>
      <c r="N70" s="115">
        <v>-76.53</v>
      </c>
      <c r="O70" s="88">
        <v>-90</v>
      </c>
      <c r="P70" s="88">
        <v>-100</v>
      </c>
      <c r="Q70" s="88">
        <v>0</v>
      </c>
      <c r="R70" s="88">
        <v>0</v>
      </c>
      <c r="S70" s="116">
        <v>0</v>
      </c>
      <c r="U70" s="115">
        <v>-266.52999999999997</v>
      </c>
      <c r="V70" s="116">
        <v>1.35</v>
      </c>
      <c r="W70">
        <v>-76.53</v>
      </c>
      <c r="X70">
        <v>-90</v>
      </c>
      <c r="Y70">
        <v>0</v>
      </c>
      <c r="Z70">
        <v>1.35</v>
      </c>
      <c r="AA70">
        <v>-100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1.7</v>
      </c>
      <c r="M71" s="116">
        <v>0</v>
      </c>
      <c r="N71" s="115">
        <v>-86</v>
      </c>
      <c r="O71" s="88">
        <v>-40</v>
      </c>
      <c r="P71" s="88">
        <v>-280</v>
      </c>
      <c r="Q71" s="88">
        <v>0</v>
      </c>
      <c r="R71" s="88">
        <v>0</v>
      </c>
      <c r="S71" s="116">
        <v>0</v>
      </c>
      <c r="U71" s="115">
        <v>-406</v>
      </c>
      <c r="V71" s="116">
        <v>1.7</v>
      </c>
      <c r="W71">
        <v>-86</v>
      </c>
      <c r="X71">
        <v>-40</v>
      </c>
      <c r="Y71">
        <v>1.7</v>
      </c>
      <c r="Z71">
        <v>0</v>
      </c>
      <c r="AA71">
        <v>-280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3.67</v>
      </c>
      <c r="N72" s="115">
        <v>-78.87</v>
      </c>
      <c r="O72" s="88">
        <v>-50</v>
      </c>
      <c r="P72" s="88">
        <v>-150</v>
      </c>
      <c r="Q72" s="88">
        <v>0</v>
      </c>
      <c r="R72" s="88">
        <v>0</v>
      </c>
      <c r="S72" s="116">
        <v>0</v>
      </c>
      <c r="U72" s="115">
        <v>-278.87</v>
      </c>
      <c r="V72" s="116">
        <v>3.67</v>
      </c>
      <c r="W72">
        <v>-78.87</v>
      </c>
      <c r="X72">
        <v>-50</v>
      </c>
      <c r="Y72">
        <v>0</v>
      </c>
      <c r="Z72">
        <v>3.67</v>
      </c>
      <c r="AA72">
        <v>-150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3.68</v>
      </c>
      <c r="M73" s="116">
        <v>2.5099999999999998</v>
      </c>
      <c r="N73" s="115">
        <v>-170</v>
      </c>
      <c r="O73" s="88">
        <v>-25</v>
      </c>
      <c r="P73" s="88">
        <v>-150</v>
      </c>
      <c r="Q73" s="88">
        <v>0</v>
      </c>
      <c r="R73" s="88">
        <v>0</v>
      </c>
      <c r="S73" s="116">
        <v>0</v>
      </c>
      <c r="U73" s="115">
        <v>-345</v>
      </c>
      <c r="V73" s="116">
        <v>6.19</v>
      </c>
      <c r="W73">
        <v>-170</v>
      </c>
      <c r="X73">
        <v>-25</v>
      </c>
      <c r="Y73">
        <v>3.68</v>
      </c>
      <c r="Z73">
        <v>2.5099999999999998</v>
      </c>
      <c r="AA73">
        <v>-150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10.44</v>
      </c>
      <c r="M74" s="116">
        <v>6.28</v>
      </c>
      <c r="N74" s="115">
        <v>-155</v>
      </c>
      <c r="O74" s="88">
        <v>-70</v>
      </c>
      <c r="P74" s="88">
        <v>-120</v>
      </c>
      <c r="Q74" s="88">
        <v>0</v>
      </c>
      <c r="R74" s="88">
        <v>0</v>
      </c>
      <c r="S74" s="116">
        <v>0</v>
      </c>
      <c r="U74" s="115">
        <v>-345</v>
      </c>
      <c r="V74" s="116">
        <v>16.72</v>
      </c>
      <c r="W74">
        <v>-155</v>
      </c>
      <c r="X74">
        <v>-70</v>
      </c>
      <c r="Y74">
        <v>10.44</v>
      </c>
      <c r="Z74">
        <v>6.28</v>
      </c>
      <c r="AA74">
        <v>-120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10.050000000000001</v>
      </c>
      <c r="M75" s="116">
        <v>4.74</v>
      </c>
      <c r="N75" s="115">
        <v>-103</v>
      </c>
      <c r="O75" s="88">
        <v>-95</v>
      </c>
      <c r="P75" s="88">
        <v>-280</v>
      </c>
      <c r="Q75" s="88">
        <v>0</v>
      </c>
      <c r="R75" s="88">
        <v>0</v>
      </c>
      <c r="S75" s="116">
        <v>0</v>
      </c>
      <c r="U75" s="115">
        <v>-478</v>
      </c>
      <c r="V75" s="116">
        <v>14.79</v>
      </c>
      <c r="W75">
        <v>-103</v>
      </c>
      <c r="X75">
        <v>-95</v>
      </c>
      <c r="Y75">
        <v>10.050000000000001</v>
      </c>
      <c r="Z75">
        <v>4.74</v>
      </c>
      <c r="AA75">
        <v>-280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8.6999999999999993</v>
      </c>
      <c r="M76" s="116">
        <v>3.87</v>
      </c>
      <c r="N76" s="115">
        <v>-76</v>
      </c>
      <c r="O76" s="88">
        <v>-70</v>
      </c>
      <c r="P76" s="88">
        <v>-140</v>
      </c>
      <c r="Q76" s="88">
        <v>0</v>
      </c>
      <c r="R76" s="88">
        <v>0</v>
      </c>
      <c r="S76" s="116">
        <v>0</v>
      </c>
      <c r="U76" s="115">
        <v>-286</v>
      </c>
      <c r="V76" s="116">
        <v>12.57</v>
      </c>
      <c r="W76">
        <v>-76</v>
      </c>
      <c r="X76">
        <v>-70</v>
      </c>
      <c r="Y76">
        <v>8.6999999999999993</v>
      </c>
      <c r="Z76">
        <v>3.87</v>
      </c>
      <c r="AA76">
        <v>-140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8.99</v>
      </c>
      <c r="M77" s="116">
        <v>3.09</v>
      </c>
      <c r="N77" s="115">
        <v>-312</v>
      </c>
      <c r="O77" s="88">
        <v>-143</v>
      </c>
      <c r="P77" s="88">
        <v>-305</v>
      </c>
      <c r="Q77" s="88">
        <v>0</v>
      </c>
      <c r="R77" s="88">
        <v>0</v>
      </c>
      <c r="S77" s="116">
        <v>0</v>
      </c>
      <c r="U77" s="115">
        <v>-760</v>
      </c>
      <c r="V77" s="116">
        <v>12.08</v>
      </c>
      <c r="W77">
        <v>-312</v>
      </c>
      <c r="X77">
        <v>-143</v>
      </c>
      <c r="Y77">
        <v>8.99</v>
      </c>
      <c r="Z77">
        <v>3.09</v>
      </c>
      <c r="AA77">
        <v>-305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-314.82</v>
      </c>
      <c r="O78" s="88">
        <v>-100</v>
      </c>
      <c r="P78" s="88">
        <v>-210</v>
      </c>
      <c r="Q78" s="88">
        <v>0</v>
      </c>
      <c r="R78" s="88">
        <v>0</v>
      </c>
      <c r="S78" s="116">
        <v>0</v>
      </c>
      <c r="U78" s="115">
        <v>-624.82000000000005</v>
      </c>
      <c r="V78" s="116">
        <v>0</v>
      </c>
      <c r="W78">
        <v>-314.82</v>
      </c>
      <c r="X78">
        <v>-100</v>
      </c>
      <c r="Y78">
        <v>0</v>
      </c>
      <c r="Z78">
        <v>0</v>
      </c>
      <c r="AA78">
        <v>-210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1.06</v>
      </c>
      <c r="M79" s="116">
        <v>2.42</v>
      </c>
      <c r="N79" s="115">
        <v>-370</v>
      </c>
      <c r="O79" s="88">
        <v>-220</v>
      </c>
      <c r="P79" s="88">
        <v>-350</v>
      </c>
      <c r="Q79" s="88">
        <v>0</v>
      </c>
      <c r="R79" s="88">
        <v>0</v>
      </c>
      <c r="S79" s="116">
        <v>0</v>
      </c>
      <c r="U79" s="115">
        <v>-940</v>
      </c>
      <c r="V79" s="116">
        <v>3.48</v>
      </c>
      <c r="W79">
        <v>-370</v>
      </c>
      <c r="X79">
        <v>-220</v>
      </c>
      <c r="Y79">
        <v>1.06</v>
      </c>
      <c r="Z79">
        <v>2.42</v>
      </c>
      <c r="AA79">
        <v>-350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4.45</v>
      </c>
      <c r="N80" s="115">
        <v>-350</v>
      </c>
      <c r="O80" s="88">
        <v>-175</v>
      </c>
      <c r="P80" s="88">
        <v>-300</v>
      </c>
      <c r="Q80" s="88">
        <v>0</v>
      </c>
      <c r="R80" s="88">
        <v>0</v>
      </c>
      <c r="S80" s="116">
        <v>0</v>
      </c>
      <c r="U80" s="115">
        <v>-825</v>
      </c>
      <c r="V80" s="116">
        <v>4.45</v>
      </c>
      <c r="W80">
        <v>-350</v>
      </c>
      <c r="X80">
        <v>-175</v>
      </c>
      <c r="Y80">
        <v>0</v>
      </c>
      <c r="Z80">
        <v>4.45</v>
      </c>
      <c r="AA80">
        <v>-300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7.73</v>
      </c>
      <c r="N81" s="115">
        <v>-330</v>
      </c>
      <c r="O81" s="88">
        <v>-240</v>
      </c>
      <c r="P81" s="88">
        <v>-520</v>
      </c>
      <c r="Q81" s="88">
        <v>0</v>
      </c>
      <c r="R81" s="88">
        <v>0</v>
      </c>
      <c r="S81" s="116">
        <v>0</v>
      </c>
      <c r="U81" s="115">
        <v>-1090</v>
      </c>
      <c r="V81" s="116">
        <v>7.73</v>
      </c>
      <c r="W81">
        <v>-330</v>
      </c>
      <c r="X81">
        <v>-240</v>
      </c>
      <c r="Y81">
        <v>0</v>
      </c>
      <c r="Z81">
        <v>7.73</v>
      </c>
      <c r="AA81">
        <v>-520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3.63</v>
      </c>
      <c r="N82" s="115">
        <v>-310</v>
      </c>
      <c r="O82" s="88">
        <v>-200</v>
      </c>
      <c r="P82" s="88">
        <v>-450</v>
      </c>
      <c r="Q82" s="88">
        <v>0</v>
      </c>
      <c r="R82" s="88">
        <v>0</v>
      </c>
      <c r="S82" s="116">
        <v>0</v>
      </c>
      <c r="U82" s="115">
        <v>-960</v>
      </c>
      <c r="V82" s="116">
        <v>3.63</v>
      </c>
      <c r="W82">
        <v>-310</v>
      </c>
      <c r="X82">
        <v>-200</v>
      </c>
      <c r="Y82">
        <v>0</v>
      </c>
      <c r="Z82">
        <v>3.63</v>
      </c>
      <c r="AA82">
        <v>-450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6.57</v>
      </c>
      <c r="N83" s="115">
        <v>-450</v>
      </c>
      <c r="O83" s="88">
        <v>-252</v>
      </c>
      <c r="P83" s="88">
        <v>-540</v>
      </c>
      <c r="Q83" s="88">
        <v>0</v>
      </c>
      <c r="R83" s="88">
        <v>0</v>
      </c>
      <c r="S83" s="116">
        <v>0</v>
      </c>
      <c r="U83" s="115">
        <v>-1242</v>
      </c>
      <c r="V83" s="116">
        <v>6.57</v>
      </c>
      <c r="W83">
        <v>-450</v>
      </c>
      <c r="X83">
        <v>-252</v>
      </c>
      <c r="Y83">
        <v>0</v>
      </c>
      <c r="Z83">
        <v>6.57</v>
      </c>
      <c r="AA83">
        <v>-540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6.09</v>
      </c>
      <c r="N84" s="115">
        <v>-370</v>
      </c>
      <c r="O84" s="88">
        <v>-220</v>
      </c>
      <c r="P84" s="88">
        <v>-400</v>
      </c>
      <c r="Q84" s="88">
        <v>0</v>
      </c>
      <c r="R84" s="88">
        <v>0</v>
      </c>
      <c r="S84" s="116">
        <v>0</v>
      </c>
      <c r="U84" s="115">
        <v>-990</v>
      </c>
      <c r="V84" s="116">
        <v>6.09</v>
      </c>
      <c r="W84">
        <v>-370</v>
      </c>
      <c r="X84">
        <v>-220</v>
      </c>
      <c r="Y84">
        <v>0</v>
      </c>
      <c r="Z84">
        <v>6.09</v>
      </c>
      <c r="AA84">
        <v>-400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0.68</v>
      </c>
      <c r="N85" s="115">
        <v>-310</v>
      </c>
      <c r="O85" s="88">
        <v>-250</v>
      </c>
      <c r="P85" s="88">
        <v>-350</v>
      </c>
      <c r="Q85" s="88">
        <v>0</v>
      </c>
      <c r="R85" s="88">
        <v>0</v>
      </c>
      <c r="S85" s="116">
        <v>0</v>
      </c>
      <c r="U85" s="115">
        <v>-910</v>
      </c>
      <c r="V85" s="116">
        <v>0.68</v>
      </c>
      <c r="W85">
        <v>-310</v>
      </c>
      <c r="X85">
        <v>-250</v>
      </c>
      <c r="Y85">
        <v>0</v>
      </c>
      <c r="Z85">
        <v>0.68</v>
      </c>
      <c r="AA85">
        <v>-350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5.41</v>
      </c>
      <c r="N86" s="115">
        <v>-240</v>
      </c>
      <c r="O86" s="88">
        <v>-230</v>
      </c>
      <c r="P86" s="88">
        <v>-350</v>
      </c>
      <c r="Q86" s="88">
        <v>0</v>
      </c>
      <c r="R86" s="88">
        <v>0</v>
      </c>
      <c r="S86" s="116">
        <v>0</v>
      </c>
      <c r="U86" s="115">
        <v>-820</v>
      </c>
      <c r="V86" s="116">
        <v>5.41</v>
      </c>
      <c r="W86">
        <v>-240</v>
      </c>
      <c r="X86">
        <v>-230</v>
      </c>
      <c r="Y86">
        <v>0</v>
      </c>
      <c r="Z86">
        <v>5.41</v>
      </c>
      <c r="AA86">
        <v>-350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1.88</v>
      </c>
      <c r="N87" s="115">
        <v>-470</v>
      </c>
      <c r="O87" s="88">
        <v>-300</v>
      </c>
      <c r="P87" s="88">
        <v>-360</v>
      </c>
      <c r="Q87" s="88">
        <v>0</v>
      </c>
      <c r="R87" s="88">
        <v>0</v>
      </c>
      <c r="S87" s="116">
        <v>0</v>
      </c>
      <c r="U87" s="115">
        <v>-1130</v>
      </c>
      <c r="V87" s="116">
        <v>1.88</v>
      </c>
      <c r="W87">
        <v>-470</v>
      </c>
      <c r="X87">
        <v>-300</v>
      </c>
      <c r="Y87">
        <v>0</v>
      </c>
      <c r="Z87">
        <v>1.88</v>
      </c>
      <c r="AA87">
        <v>-360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5.52</v>
      </c>
      <c r="N88" s="115">
        <v>-360</v>
      </c>
      <c r="O88" s="88">
        <v>-225</v>
      </c>
      <c r="P88" s="88">
        <v>-360</v>
      </c>
      <c r="Q88" s="88">
        <v>0</v>
      </c>
      <c r="R88" s="88">
        <v>0</v>
      </c>
      <c r="S88" s="116">
        <v>0</v>
      </c>
      <c r="U88" s="115">
        <v>-945</v>
      </c>
      <c r="V88" s="116">
        <v>5.52</v>
      </c>
      <c r="W88">
        <v>-360</v>
      </c>
      <c r="X88">
        <v>-225</v>
      </c>
      <c r="Y88">
        <v>0</v>
      </c>
      <c r="Z88">
        <v>5.52</v>
      </c>
      <c r="AA88">
        <v>-360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1.37</v>
      </c>
      <c r="N89" s="115">
        <v>-300</v>
      </c>
      <c r="O89" s="88">
        <v>-260</v>
      </c>
      <c r="P89" s="88">
        <v>-490</v>
      </c>
      <c r="Q89" s="88">
        <v>0</v>
      </c>
      <c r="R89" s="88">
        <v>0</v>
      </c>
      <c r="S89" s="116">
        <v>0</v>
      </c>
      <c r="U89" s="115">
        <v>-1050</v>
      </c>
      <c r="V89" s="116">
        <v>1.37</v>
      </c>
      <c r="W89">
        <v>-300</v>
      </c>
      <c r="X89">
        <v>-260</v>
      </c>
      <c r="Y89">
        <v>0</v>
      </c>
      <c r="Z89">
        <v>1.37</v>
      </c>
      <c r="AA89">
        <v>-490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2.25</v>
      </c>
      <c r="N90" s="115">
        <v>-200</v>
      </c>
      <c r="O90" s="88">
        <v>-260</v>
      </c>
      <c r="P90" s="88">
        <v>-390</v>
      </c>
      <c r="Q90" s="88">
        <v>0</v>
      </c>
      <c r="R90" s="88">
        <v>0</v>
      </c>
      <c r="S90" s="116">
        <v>0</v>
      </c>
      <c r="U90" s="115">
        <v>-850</v>
      </c>
      <c r="V90" s="116">
        <v>2.25</v>
      </c>
      <c r="W90">
        <v>-200</v>
      </c>
      <c r="X90">
        <v>-260</v>
      </c>
      <c r="Y90">
        <v>0</v>
      </c>
      <c r="Z90">
        <v>2.25</v>
      </c>
      <c r="AA90">
        <v>-390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-410</v>
      </c>
      <c r="O91" s="88">
        <v>-250</v>
      </c>
      <c r="P91" s="88">
        <v>-400</v>
      </c>
      <c r="Q91" s="88">
        <v>0</v>
      </c>
      <c r="R91" s="88">
        <v>0</v>
      </c>
      <c r="S91" s="116">
        <v>0</v>
      </c>
      <c r="U91" s="115">
        <v>-1060</v>
      </c>
      <c r="V91" s="116">
        <v>0</v>
      </c>
      <c r="W91">
        <v>-410</v>
      </c>
      <c r="X91">
        <v>-250</v>
      </c>
      <c r="Y91">
        <v>0</v>
      </c>
      <c r="Z91">
        <v>0</v>
      </c>
      <c r="AA91">
        <v>-400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-330</v>
      </c>
      <c r="O92" s="88">
        <v>-240</v>
      </c>
      <c r="P92" s="88">
        <v>-470</v>
      </c>
      <c r="Q92" s="88">
        <v>0</v>
      </c>
      <c r="R92" s="88">
        <v>0</v>
      </c>
      <c r="S92" s="116">
        <v>0</v>
      </c>
      <c r="U92" s="115">
        <v>-1040</v>
      </c>
      <c r="V92" s="116">
        <v>0</v>
      </c>
      <c r="W92">
        <v>-330</v>
      </c>
      <c r="X92">
        <v>-240</v>
      </c>
      <c r="Y92">
        <v>0</v>
      </c>
      <c r="Z92">
        <v>0</v>
      </c>
      <c r="AA92">
        <v>-470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1.21</v>
      </c>
      <c r="N93" s="115">
        <v>-330</v>
      </c>
      <c r="O93" s="88">
        <v>-238</v>
      </c>
      <c r="P93" s="88">
        <v>-485</v>
      </c>
      <c r="Q93" s="88">
        <v>0</v>
      </c>
      <c r="R93" s="88">
        <v>0</v>
      </c>
      <c r="S93" s="116">
        <v>0</v>
      </c>
      <c r="U93" s="115">
        <v>-1053</v>
      </c>
      <c r="V93" s="116">
        <v>1.21</v>
      </c>
      <c r="W93">
        <v>-330</v>
      </c>
      <c r="X93">
        <v>-238</v>
      </c>
      <c r="Y93">
        <v>0</v>
      </c>
      <c r="Z93">
        <v>1.21</v>
      </c>
      <c r="AA93">
        <v>-485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2.17</v>
      </c>
      <c r="N94" s="115">
        <v>-300</v>
      </c>
      <c r="O94" s="88">
        <v>-270</v>
      </c>
      <c r="P94" s="88">
        <v>-400</v>
      </c>
      <c r="Q94" s="88">
        <v>0</v>
      </c>
      <c r="R94" s="88">
        <v>0</v>
      </c>
      <c r="S94" s="116">
        <v>0</v>
      </c>
      <c r="U94" s="115">
        <v>-970</v>
      </c>
      <c r="V94" s="116">
        <v>2.17</v>
      </c>
      <c r="W94">
        <v>-300</v>
      </c>
      <c r="X94">
        <v>-270</v>
      </c>
      <c r="Y94">
        <v>0</v>
      </c>
      <c r="Z94">
        <v>2.17</v>
      </c>
      <c r="AA94">
        <v>-400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2.23</v>
      </c>
      <c r="N95" s="115">
        <v>-480</v>
      </c>
      <c r="O95" s="88">
        <v>-330</v>
      </c>
      <c r="P95" s="88">
        <v>-350</v>
      </c>
      <c r="Q95" s="88">
        <v>0</v>
      </c>
      <c r="R95" s="88">
        <v>0</v>
      </c>
      <c r="S95" s="116">
        <v>0</v>
      </c>
      <c r="U95" s="115">
        <v>-1160</v>
      </c>
      <c r="V95" s="116">
        <v>2.23</v>
      </c>
      <c r="W95">
        <v>-480</v>
      </c>
      <c r="X95">
        <v>-330</v>
      </c>
      <c r="Y95">
        <v>0</v>
      </c>
      <c r="Z95">
        <v>2.23</v>
      </c>
      <c r="AA95">
        <v>-350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1.68</v>
      </c>
      <c r="N96" s="115">
        <v>-430</v>
      </c>
      <c r="O96" s="88">
        <v>-330</v>
      </c>
      <c r="P96" s="88">
        <v>-300</v>
      </c>
      <c r="Q96" s="88">
        <v>0</v>
      </c>
      <c r="R96" s="88">
        <v>0</v>
      </c>
      <c r="S96" s="116">
        <v>0</v>
      </c>
      <c r="U96" s="115">
        <v>-1060</v>
      </c>
      <c r="V96" s="116">
        <v>1.68</v>
      </c>
      <c r="W96">
        <v>-430</v>
      </c>
      <c r="X96">
        <v>-330</v>
      </c>
      <c r="Y96">
        <v>0</v>
      </c>
      <c r="Z96">
        <v>1.68</v>
      </c>
      <c r="AA96">
        <v>-300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1.06</v>
      </c>
      <c r="N97" s="115">
        <v>-480</v>
      </c>
      <c r="O97" s="88">
        <v>-330</v>
      </c>
      <c r="P97" s="88">
        <v>-280</v>
      </c>
      <c r="Q97" s="88">
        <v>0</v>
      </c>
      <c r="R97" s="88">
        <v>0</v>
      </c>
      <c r="S97" s="116">
        <v>0</v>
      </c>
      <c r="U97" s="115">
        <v>-1090</v>
      </c>
      <c r="V97" s="116">
        <v>1.06</v>
      </c>
      <c r="W97">
        <v>-480</v>
      </c>
      <c r="X97">
        <v>-330</v>
      </c>
      <c r="Y97">
        <v>0</v>
      </c>
      <c r="Z97">
        <v>1.06</v>
      </c>
      <c r="AA97">
        <v>-280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-440</v>
      </c>
      <c r="O98" s="88">
        <v>-330</v>
      </c>
      <c r="P98" s="88">
        <v>-280</v>
      </c>
      <c r="Q98" s="88">
        <v>0</v>
      </c>
      <c r="R98" s="88">
        <v>0</v>
      </c>
      <c r="S98" s="116">
        <v>0</v>
      </c>
      <c r="U98" s="115">
        <v>-1050</v>
      </c>
      <c r="V98" s="116">
        <v>0.87</v>
      </c>
      <c r="W98">
        <v>-440</v>
      </c>
      <c r="X98">
        <v>-330</v>
      </c>
      <c r="Y98">
        <v>0</v>
      </c>
      <c r="Z98">
        <v>0.87</v>
      </c>
      <c r="AA98">
        <v>-280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0.19452999999999998</v>
      </c>
      <c r="I99" s="111">
        <f t="shared" ref="I99:BQ99" si="1">SUM(I3:I98)/4000</f>
        <v>0</v>
      </c>
      <c r="J99" s="111">
        <f t="shared" si="1"/>
        <v>6.8067499999999989E-2</v>
      </c>
      <c r="K99" s="111">
        <f t="shared" si="1"/>
        <v>0</v>
      </c>
      <c r="L99" s="111">
        <f t="shared" si="1"/>
        <v>7.6409999999999992E-2</v>
      </c>
      <c r="M99" s="111">
        <f t="shared" si="1"/>
        <v>3.4727500000000001E-2</v>
      </c>
      <c r="N99" s="110">
        <f t="shared" si="1"/>
        <v>-3.0047574999999997</v>
      </c>
      <c r="O99" s="111">
        <f t="shared" si="1"/>
        <v>-2.2519999999999998</v>
      </c>
      <c r="P99" s="111">
        <f t="shared" si="1"/>
        <v>-4.2887500000000003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-9.5455074999999994</v>
      </c>
      <c r="V99" s="112">
        <f t="shared" si="1"/>
        <v>0.37373500000000015</v>
      </c>
      <c r="W99">
        <f t="shared" si="1"/>
        <v>-2.8102274999999999</v>
      </c>
      <c r="X99">
        <f t="shared" si="1"/>
        <v>-2.2519999999999998</v>
      </c>
      <c r="Y99">
        <f t="shared" si="1"/>
        <v>7.6409999999999992E-2</v>
      </c>
      <c r="Z99">
        <f t="shared" si="1"/>
        <v>3.4727500000000001E-2</v>
      </c>
      <c r="AA99">
        <f t="shared" si="1"/>
        <v>-4.2206824999999997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2.12</v>
      </c>
      <c r="I3" s="95">
        <v>18.32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20.440000000000001</v>
      </c>
      <c r="W3">
        <v>2.12</v>
      </c>
      <c r="X3">
        <v>18.32</v>
      </c>
    </row>
    <row r="4" spans="1:24">
      <c r="A4" t="s">
        <v>417</v>
      </c>
      <c r="B4" t="s">
        <v>263</v>
      </c>
      <c r="G4" t="s">
        <v>46</v>
      </c>
      <c r="H4" s="115">
        <v>2.17</v>
      </c>
      <c r="I4" s="88">
        <v>17.309999999999999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19.48</v>
      </c>
      <c r="W4">
        <v>2.17</v>
      </c>
      <c r="X4">
        <v>17.309999999999999</v>
      </c>
    </row>
    <row r="5" spans="1:24">
      <c r="B5" t="s">
        <v>423</v>
      </c>
      <c r="G5" t="s">
        <v>47</v>
      </c>
      <c r="H5" s="115">
        <v>2.23</v>
      </c>
      <c r="I5" s="88">
        <v>15.66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17.89</v>
      </c>
      <c r="W5">
        <v>2.23</v>
      </c>
      <c r="X5">
        <v>15.66</v>
      </c>
    </row>
    <row r="6" spans="1:24">
      <c r="B6" t="s">
        <v>423</v>
      </c>
      <c r="G6" t="s">
        <v>48</v>
      </c>
      <c r="H6" s="115">
        <v>2.3199999999999998</v>
      </c>
      <c r="I6" s="88">
        <v>13.91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16.23</v>
      </c>
      <c r="W6">
        <v>2.3199999999999998</v>
      </c>
      <c r="X6">
        <v>13.91</v>
      </c>
    </row>
    <row r="7" spans="1:24">
      <c r="G7" t="s">
        <v>49</v>
      </c>
      <c r="H7" s="115">
        <v>5.82</v>
      </c>
      <c r="I7" s="88">
        <v>20.76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26.58</v>
      </c>
      <c r="W7">
        <v>5.82</v>
      </c>
      <c r="X7">
        <v>20.76</v>
      </c>
    </row>
    <row r="8" spans="1:24">
      <c r="G8" t="s">
        <v>50</v>
      </c>
      <c r="H8" s="115">
        <v>9.52</v>
      </c>
      <c r="I8" s="88">
        <v>24.85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34.369999999999997</v>
      </c>
      <c r="W8">
        <v>9.52</v>
      </c>
      <c r="X8">
        <v>24.85</v>
      </c>
    </row>
    <row r="9" spans="1:24">
      <c r="G9" t="s">
        <v>51</v>
      </c>
      <c r="H9" s="115">
        <v>13.32</v>
      </c>
      <c r="I9" s="88">
        <v>26.1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39.42</v>
      </c>
      <c r="W9">
        <v>13.32</v>
      </c>
      <c r="X9">
        <v>26.1</v>
      </c>
    </row>
    <row r="10" spans="1:24">
      <c r="G10" t="s">
        <v>52</v>
      </c>
      <c r="H10" s="115">
        <v>17.440000000000001</v>
      </c>
      <c r="I10" s="88">
        <v>20.93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38.369999999999997</v>
      </c>
      <c r="W10">
        <v>17.440000000000001</v>
      </c>
      <c r="X10">
        <v>20.93</v>
      </c>
    </row>
    <row r="11" spans="1:24">
      <c r="G11" t="s">
        <v>53</v>
      </c>
      <c r="H11" s="115">
        <v>16.829999999999998</v>
      </c>
      <c r="I11" s="88">
        <v>43.75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60.58</v>
      </c>
      <c r="W11">
        <v>16.829999999999998</v>
      </c>
      <c r="X11">
        <v>43.75</v>
      </c>
    </row>
    <row r="12" spans="1:24">
      <c r="G12" t="s">
        <v>54</v>
      </c>
      <c r="H12" s="115">
        <v>20.89</v>
      </c>
      <c r="I12" s="88">
        <v>36.14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57.03</v>
      </c>
      <c r="W12">
        <v>20.89</v>
      </c>
      <c r="X12">
        <v>36.14</v>
      </c>
    </row>
    <row r="13" spans="1:24">
      <c r="G13" t="s">
        <v>55</v>
      </c>
      <c r="H13" s="115">
        <v>21.94</v>
      </c>
      <c r="I13" s="88">
        <v>16.239999999999998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38.18</v>
      </c>
      <c r="W13">
        <v>21.94</v>
      </c>
      <c r="X13">
        <v>16.239999999999998</v>
      </c>
    </row>
    <row r="14" spans="1:24">
      <c r="G14" t="s">
        <v>56</v>
      </c>
      <c r="H14" s="115">
        <v>22.64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22.64</v>
      </c>
      <c r="W14">
        <v>22.64</v>
      </c>
      <c r="X14">
        <v>0</v>
      </c>
    </row>
    <row r="15" spans="1:24">
      <c r="G15" t="s">
        <v>57</v>
      </c>
      <c r="H15" s="115">
        <v>27.12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27.12</v>
      </c>
      <c r="W15">
        <v>27.12</v>
      </c>
      <c r="X15">
        <v>0</v>
      </c>
    </row>
    <row r="16" spans="1:24">
      <c r="G16" t="s">
        <v>58</v>
      </c>
      <c r="H16" s="115">
        <v>27.71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27.71</v>
      </c>
      <c r="W16">
        <v>27.71</v>
      </c>
      <c r="X16">
        <v>0</v>
      </c>
    </row>
    <row r="17" spans="7:24">
      <c r="G17" t="s">
        <v>59</v>
      </c>
      <c r="H17" s="115">
        <v>27.41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27.41</v>
      </c>
      <c r="W17">
        <v>27.41</v>
      </c>
      <c r="X17">
        <v>0</v>
      </c>
    </row>
    <row r="18" spans="7:24">
      <c r="G18" t="s">
        <v>60</v>
      </c>
      <c r="H18" s="115">
        <v>23.01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23.01</v>
      </c>
      <c r="W18">
        <v>23.01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12.65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12.65</v>
      </c>
      <c r="W62">
        <v>0</v>
      </c>
      <c r="X62">
        <v>12.65</v>
      </c>
    </row>
    <row r="63" spans="7:24">
      <c r="G63" t="s">
        <v>105</v>
      </c>
      <c r="H63" s="115">
        <v>0</v>
      </c>
      <c r="I63" s="88">
        <v>19.010000000000002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19.010000000000002</v>
      </c>
      <c r="W63">
        <v>0</v>
      </c>
      <c r="X63">
        <v>19.010000000000002</v>
      </c>
    </row>
    <row r="64" spans="7:24">
      <c r="G64" t="s">
        <v>106</v>
      </c>
      <c r="H64" s="115">
        <v>0</v>
      </c>
      <c r="I64" s="88">
        <v>30.89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30.89</v>
      </c>
      <c r="W64">
        <v>0</v>
      </c>
      <c r="X64">
        <v>30.89</v>
      </c>
    </row>
    <row r="65" spans="7:24">
      <c r="G65" t="s">
        <v>107</v>
      </c>
      <c r="H65" s="115">
        <v>0</v>
      </c>
      <c r="I65" s="88">
        <v>36.01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36.01</v>
      </c>
      <c r="W65">
        <v>0</v>
      </c>
      <c r="X65">
        <v>36.01</v>
      </c>
    </row>
    <row r="66" spans="7:24">
      <c r="G66" t="s">
        <v>108</v>
      </c>
      <c r="H66" s="115">
        <v>0</v>
      </c>
      <c r="I66" s="88">
        <v>35.51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35.51</v>
      </c>
      <c r="W66">
        <v>0</v>
      </c>
      <c r="X66">
        <v>35.51</v>
      </c>
    </row>
    <row r="67" spans="7:24">
      <c r="G67" t="s">
        <v>109</v>
      </c>
      <c r="H67" s="115">
        <v>0</v>
      </c>
      <c r="I67" s="88">
        <v>33.89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33.89</v>
      </c>
      <c r="W67">
        <v>0</v>
      </c>
      <c r="X67">
        <v>33.89</v>
      </c>
    </row>
    <row r="68" spans="7:24">
      <c r="G68" t="s">
        <v>110</v>
      </c>
      <c r="H68" s="115">
        <v>0</v>
      </c>
      <c r="I68" s="88">
        <v>31.75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31.75</v>
      </c>
      <c r="W68">
        <v>0</v>
      </c>
      <c r="X68">
        <v>31.75</v>
      </c>
    </row>
    <row r="69" spans="7:24">
      <c r="G69" t="s">
        <v>111</v>
      </c>
      <c r="H69" s="115">
        <v>0</v>
      </c>
      <c r="I69" s="88">
        <v>32.82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32.82</v>
      </c>
      <c r="W69">
        <v>0</v>
      </c>
      <c r="X69">
        <v>32.82</v>
      </c>
    </row>
    <row r="70" spans="7:24">
      <c r="G70" t="s">
        <v>112</v>
      </c>
      <c r="H70" s="115">
        <v>0</v>
      </c>
      <c r="I70" s="88">
        <v>30.89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30.89</v>
      </c>
      <c r="W70">
        <v>0</v>
      </c>
      <c r="X70">
        <v>30.89</v>
      </c>
    </row>
    <row r="71" spans="7:24">
      <c r="G71" t="s">
        <v>113</v>
      </c>
      <c r="H71" s="115">
        <v>12.16</v>
      </c>
      <c r="I71" s="88">
        <v>19.57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31.73</v>
      </c>
      <c r="W71">
        <v>12.16</v>
      </c>
      <c r="X71">
        <v>19.57</v>
      </c>
    </row>
    <row r="72" spans="7:24">
      <c r="G72" t="s">
        <v>114</v>
      </c>
      <c r="H72" s="115">
        <v>10.89</v>
      </c>
      <c r="I72" s="88">
        <v>13.17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24.06</v>
      </c>
      <c r="W72">
        <v>10.89</v>
      </c>
      <c r="X72">
        <v>13.17</v>
      </c>
    </row>
    <row r="73" spans="7:24">
      <c r="G73" t="s">
        <v>115</v>
      </c>
      <c r="H73" s="115">
        <v>9.24</v>
      </c>
      <c r="I73" s="88">
        <v>10.26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19.5</v>
      </c>
      <c r="W73">
        <v>9.24</v>
      </c>
      <c r="X73">
        <v>10.26</v>
      </c>
    </row>
    <row r="74" spans="7:24">
      <c r="G74" t="s">
        <v>116</v>
      </c>
      <c r="H74" s="115">
        <v>7.37</v>
      </c>
      <c r="I74" s="88">
        <v>9.7200000000000006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17.09</v>
      </c>
      <c r="W74">
        <v>7.37</v>
      </c>
      <c r="X74">
        <v>9.7200000000000006</v>
      </c>
    </row>
    <row r="75" spans="7:24">
      <c r="G75" t="s">
        <v>117</v>
      </c>
      <c r="H75" s="115">
        <v>0</v>
      </c>
      <c r="I75" s="88">
        <v>10.18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10.18</v>
      </c>
      <c r="W75">
        <v>0</v>
      </c>
      <c r="X75">
        <v>10.18</v>
      </c>
    </row>
    <row r="76" spans="7:24">
      <c r="G76" t="s">
        <v>118</v>
      </c>
      <c r="H76" s="115">
        <v>0</v>
      </c>
      <c r="I76" s="88">
        <v>4.43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4.43</v>
      </c>
      <c r="W76">
        <v>0</v>
      </c>
      <c r="X76">
        <v>4.43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2.71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2.71</v>
      </c>
      <c r="W89">
        <v>2.71</v>
      </c>
      <c r="X89">
        <v>0</v>
      </c>
    </row>
    <row r="90" spans="7:24">
      <c r="G90" t="s">
        <v>132</v>
      </c>
      <c r="H90" s="115">
        <v>2.71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2.71</v>
      </c>
      <c r="W90">
        <v>2.71</v>
      </c>
      <c r="X90">
        <v>0</v>
      </c>
    </row>
    <row r="91" spans="7:24">
      <c r="G91" t="s">
        <v>133</v>
      </c>
      <c r="H91" s="115">
        <v>2.75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2.75</v>
      </c>
      <c r="W91">
        <v>2.75</v>
      </c>
      <c r="X91">
        <v>0</v>
      </c>
    </row>
    <row r="92" spans="7:24">
      <c r="G92" t="s">
        <v>134</v>
      </c>
      <c r="H92" s="115">
        <v>2.74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2.74</v>
      </c>
      <c r="W92">
        <v>2.74</v>
      </c>
      <c r="X92">
        <v>0</v>
      </c>
    </row>
    <row r="93" spans="7:24">
      <c r="G93" t="s">
        <v>135</v>
      </c>
      <c r="H93" s="115">
        <v>2.61</v>
      </c>
      <c r="I93" s="88">
        <v>3.73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6.34</v>
      </c>
      <c r="W93">
        <v>2.61</v>
      </c>
      <c r="X93">
        <v>3.73</v>
      </c>
    </row>
    <row r="94" spans="7:24">
      <c r="G94" t="s">
        <v>136</v>
      </c>
      <c r="H94" s="115">
        <v>2.48</v>
      </c>
      <c r="I94" s="88">
        <v>7.1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2.48</v>
      </c>
      <c r="X94">
        <v>7.1</v>
      </c>
    </row>
    <row r="95" spans="7:24">
      <c r="G95" t="s">
        <v>137</v>
      </c>
      <c r="H95" s="115">
        <v>2.3199999999999998</v>
      </c>
      <c r="I95" s="88">
        <v>11.62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13.94</v>
      </c>
      <c r="W95">
        <v>2.3199999999999998</v>
      </c>
      <c r="X95">
        <v>11.62</v>
      </c>
    </row>
    <row r="96" spans="7:24">
      <c r="G96" t="s">
        <v>138</v>
      </c>
      <c r="H96" s="115">
        <v>2.23</v>
      </c>
      <c r="I96" s="88">
        <v>14.35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16.579999999999998</v>
      </c>
      <c r="W96">
        <v>2.23</v>
      </c>
      <c r="X96">
        <v>14.35</v>
      </c>
    </row>
    <row r="97" spans="1:83">
      <c r="G97" t="s">
        <v>139</v>
      </c>
      <c r="H97" s="115">
        <v>2.19</v>
      </c>
      <c r="I97" s="88">
        <v>15.69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17.88</v>
      </c>
      <c r="W97">
        <v>2.19</v>
      </c>
      <c r="X97">
        <v>15.69</v>
      </c>
    </row>
    <row r="98" spans="1:83">
      <c r="G98" t="s">
        <v>140</v>
      </c>
      <c r="H98" s="115">
        <v>2.23</v>
      </c>
      <c r="I98" s="88">
        <v>15.15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17.38</v>
      </c>
      <c r="W98">
        <v>2.23</v>
      </c>
      <c r="X98">
        <v>15.15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7.6780000000000015E-2</v>
      </c>
      <c r="I99" s="111">
        <f t="shared" ref="I99:BQ99" si="1">SUM(I3:I98)/4000</f>
        <v>0.16309000000000001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0.23987000000000003</v>
      </c>
      <c r="W99">
        <f t="shared" si="1"/>
        <v>7.6780000000000015E-2</v>
      </c>
      <c r="X99">
        <f t="shared" si="1"/>
        <v>0.16309000000000001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G80" sqref="AG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44685</v>
      </c>
      <c r="B1" s="218"/>
      <c r="C1" s="218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  <c r="AT1" s="197" t="s">
        <v>152</v>
      </c>
    </row>
    <row r="2" spans="1:47">
      <c r="A2" s="27" t="s">
        <v>44</v>
      </c>
      <c r="B2" s="218"/>
      <c r="C2" s="218"/>
      <c r="D2" s="212"/>
      <c r="E2" s="212"/>
      <c r="F2" s="212"/>
      <c r="G2" s="212"/>
      <c r="H2" s="212"/>
      <c r="I2" s="212"/>
      <c r="J2" s="212"/>
      <c r="K2" s="212"/>
      <c r="L2" s="218"/>
      <c r="M2" s="218"/>
      <c r="N2" s="218"/>
      <c r="O2" s="218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  <c r="AT2" s="197" t="s">
        <v>149</v>
      </c>
    </row>
    <row r="3" spans="1:47">
      <c r="A3" t="s">
        <v>45</v>
      </c>
      <c r="E3">
        <f>GT_NG!P3</f>
        <v>15.228873239436622</v>
      </c>
      <c r="F3">
        <f>GT_Spot!P3</f>
        <v>0</v>
      </c>
      <c r="G3">
        <f>PPCL_NG!P3</f>
        <v>17.54</v>
      </c>
      <c r="H3">
        <f>PPCL_Spot!P3</f>
        <v>20.12</v>
      </c>
      <c r="I3">
        <f>Bawana_NG!P3</f>
        <v>99.62</v>
      </c>
      <c r="J3">
        <f>Bawana_RLNG!P3</f>
        <v>0</v>
      </c>
      <c r="K3">
        <f>Bawana_Spot!P3</f>
        <v>260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1146.7957008048031</v>
      </c>
      <c r="P3" s="77">
        <v>118.15130399012752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102.23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5.61</v>
      </c>
      <c r="Z3" s="75">
        <f>IEX!N3</f>
        <v>0</v>
      </c>
      <c r="AA3" s="117">
        <f>STOA!H3</f>
        <v>1010.5499999999998</v>
      </c>
      <c r="AB3" s="117">
        <f>-STOA!N3</f>
        <v>0</v>
      </c>
      <c r="AC3">
        <f>SUMIF(B3:AB3,"&gt;0")*$AC$2-SUMIF(B3:AB3,"&lt;0")*($AC$2/(1-$AC$2))+SUMIF(AI3:AR3,"&gt;0")*$AC$2-SUMIF(AI3:AR3,"&lt;0")*($AC$2/(1-$AC$2))</f>
        <v>25.22988854326805</v>
      </c>
      <c r="AD3">
        <f>SUM(B3:AB3,AI3:AR3)-AC3</f>
        <v>2763.4566534910991</v>
      </c>
      <c r="AE3">
        <f>'IDT-1'!B3</f>
        <v>0</v>
      </c>
      <c r="AF3" s="26"/>
      <c r="AG3">
        <f>SUM(AD3:AF3)+AT3</f>
        <v>2763.4566534910991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-39</v>
      </c>
      <c r="AM3" s="75">
        <f>RTM_PXI!H3</f>
        <v>0</v>
      </c>
      <c r="AN3" s="75">
        <f>RTM_PXI!N3</f>
        <v>0</v>
      </c>
      <c r="AO3" s="192">
        <f>GDAM_IEX!H3</f>
        <v>2.12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15.228873239436622</v>
      </c>
      <c r="F4">
        <f>GT_Spot!P4</f>
        <v>0</v>
      </c>
      <c r="G4">
        <f>PPCL_NG!P4</f>
        <v>17.54</v>
      </c>
      <c r="H4">
        <f>PPCL_Spot!P4</f>
        <v>20.12</v>
      </c>
      <c r="I4">
        <f>Bawana_NG!P4</f>
        <v>99.62</v>
      </c>
      <c r="J4">
        <f>Bawana_RLNG!P4</f>
        <v>0</v>
      </c>
      <c r="K4">
        <f>Bawana_Spot!P4</f>
        <v>270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1129.193114683203</v>
      </c>
      <c r="P4" s="77">
        <v>118.15130399012752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99.009999999999991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3.98</v>
      </c>
      <c r="Z4" s="75">
        <f>IEX!N4</f>
        <v>0</v>
      </c>
      <c r="AA4" s="117">
        <f>STOA!H4</f>
        <v>1011.1599999999999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25.188260678053332</v>
      </c>
      <c r="AD4">
        <f t="shared" ref="AD4:AD67" si="1">SUM(B4:AB4,AI4:AR4)-AC4</f>
        <v>2744.7056952347134</v>
      </c>
      <c r="AE4">
        <f>'IDT-1'!B4</f>
        <v>0</v>
      </c>
      <c r="AF4" s="26"/>
      <c r="AG4">
        <f t="shared" ref="AG4:AG67" si="2">SUM(AD4:AF4)+AT4</f>
        <v>2744.7056952347134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-46</v>
      </c>
      <c r="AM4" s="75">
        <f>RTM_PXI!H4</f>
        <v>0</v>
      </c>
      <c r="AN4" s="75">
        <f>RTM_PXI!N4</f>
        <v>0</v>
      </c>
      <c r="AO4" s="192">
        <f>GDAM_IEX!H4</f>
        <v>2.17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15.228873239436622</v>
      </c>
      <c r="F5">
        <f>GT_Spot!P5</f>
        <v>0</v>
      </c>
      <c r="G5">
        <f>PPCL_NG!P5</f>
        <v>17.54</v>
      </c>
      <c r="H5">
        <f>PPCL_Spot!P5</f>
        <v>20.12</v>
      </c>
      <c r="I5">
        <f>Bawana_NG!P5</f>
        <v>99.62</v>
      </c>
      <c r="J5">
        <f>Bawana_RLNG!P5</f>
        <v>0</v>
      </c>
      <c r="K5">
        <f>Bawana_Spot!P5</f>
        <v>334.36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1125.3371398368029</v>
      </c>
      <c r="P5" s="77">
        <v>118.15130399012752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100.92999999999999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14.86</v>
      </c>
      <c r="Z5" s="75">
        <f>IEX!N5</f>
        <v>0</v>
      </c>
      <c r="AA5" s="117">
        <f>STOA!H5</f>
        <v>865.86999999999989</v>
      </c>
      <c r="AB5" s="117">
        <f>-STOA!N5</f>
        <v>0</v>
      </c>
      <c r="AC5">
        <f t="shared" si="0"/>
        <v>24.564190226927213</v>
      </c>
      <c r="AD5">
        <f t="shared" si="1"/>
        <v>2672.4037908394398</v>
      </c>
      <c r="AE5">
        <f>'IDT-1'!B5</f>
        <v>0</v>
      </c>
      <c r="AF5" s="26"/>
      <c r="AG5">
        <f t="shared" si="2"/>
        <v>2672.4037908394398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2.23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21.222306772475267</v>
      </c>
      <c r="I6">
        <f>Bawana_NG!P6</f>
        <v>99.62</v>
      </c>
      <c r="J6">
        <f>Bawana_RLNG!P6</f>
        <v>0</v>
      </c>
      <c r="K6">
        <f>Bawana_Spot!P6</f>
        <v>329.72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1125.3662241000029</v>
      </c>
      <c r="P6" s="77">
        <v>118.15130399012752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101.74000000000001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12.21</v>
      </c>
      <c r="Z6" s="75">
        <f>IEX!N6</f>
        <v>0</v>
      </c>
      <c r="AA6" s="117">
        <f>STOA!H6</f>
        <v>865.92999999999984</v>
      </c>
      <c r="AB6" s="117">
        <f>-STOA!N6</f>
        <v>0</v>
      </c>
      <c r="AC6">
        <f t="shared" si="0"/>
        <v>24.633838908730695</v>
      </c>
      <c r="AD6">
        <f t="shared" si="1"/>
        <v>2654.1333494320616</v>
      </c>
      <c r="AE6">
        <f>'IDT-1'!B6</f>
        <v>0</v>
      </c>
      <c r="AF6" s="26"/>
      <c r="AG6">
        <f t="shared" si="2"/>
        <v>2654.1333494320616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2.3199999999999998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21.222306772475267</v>
      </c>
      <c r="I7">
        <f>Bawana_NG!P7</f>
        <v>99.62</v>
      </c>
      <c r="J7">
        <f>Bawana_RLNG!P7</f>
        <v>0</v>
      </c>
      <c r="K7">
        <f>Bawana_Spot!P7</f>
        <v>214.66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1128.7895118608262</v>
      </c>
      <c r="P7" s="77">
        <v>118.15130399012752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103.47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10.039999999999999</v>
      </c>
      <c r="Z7" s="75">
        <f>IEX!N7</f>
        <v>0</v>
      </c>
      <c r="AA7" s="117">
        <f>STOA!H7</f>
        <v>866.69999999999982</v>
      </c>
      <c r="AB7" s="117">
        <f>-STOA!N7</f>
        <v>0</v>
      </c>
      <c r="AC7">
        <f t="shared" si="0"/>
        <v>23.969239921736186</v>
      </c>
      <c r="AD7">
        <f t="shared" si="1"/>
        <v>2514.9912361798793</v>
      </c>
      <c r="AE7">
        <f>'IDT-1'!B7</f>
        <v>0</v>
      </c>
      <c r="AF7" s="26"/>
      <c r="AG7">
        <f t="shared" si="2"/>
        <v>2514.9912361798793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-92</v>
      </c>
      <c r="AM7" s="75">
        <f>RTM_PXI!H7</f>
        <v>0</v>
      </c>
      <c r="AN7" s="75">
        <f>RTM_PXI!N7</f>
        <v>0</v>
      </c>
      <c r="AO7" s="192">
        <f>GDAM_IEX!H7</f>
        <v>5.82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15.226689478186485</v>
      </c>
      <c r="F8">
        <f>GT_Spot!P8</f>
        <v>0</v>
      </c>
      <c r="G8">
        <f>PPCL_NG!P8</f>
        <v>17.54</v>
      </c>
      <c r="H8">
        <f>PPCL_Spot!P8</f>
        <v>21.222306772475267</v>
      </c>
      <c r="I8">
        <f>Bawana_NG!P8</f>
        <v>99.62</v>
      </c>
      <c r="J8">
        <f>Bawana_RLNG!P8</f>
        <v>0</v>
      </c>
      <c r="K8">
        <f>Bawana_Spot!P8</f>
        <v>200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1128.7942552208262</v>
      </c>
      <c r="P8" s="77">
        <v>118.15130399012752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104.17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8.85</v>
      </c>
      <c r="Z8" s="75">
        <f>IEX!N8</f>
        <v>0</v>
      </c>
      <c r="AA8" s="117">
        <f>STOA!H8</f>
        <v>866.8599999999999</v>
      </c>
      <c r="AB8" s="117">
        <f>-STOA!N8</f>
        <v>0</v>
      </c>
      <c r="AC8">
        <f t="shared" si="0"/>
        <v>23.869929663304184</v>
      </c>
      <c r="AD8">
        <f t="shared" si="1"/>
        <v>2503.8052897983112</v>
      </c>
      <c r="AE8">
        <f>'IDT-1'!B8</f>
        <v>0</v>
      </c>
      <c r="AF8" s="26"/>
      <c r="AG8">
        <f t="shared" si="2"/>
        <v>2503.8052897983112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-92</v>
      </c>
      <c r="AM8" s="75">
        <f>RTM_PXI!H8</f>
        <v>0</v>
      </c>
      <c r="AN8" s="75">
        <f>RTM_PXI!N8</f>
        <v>0</v>
      </c>
      <c r="AO8" s="192">
        <f>GDAM_IEX!H8</f>
        <v>9.52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15.226689478186485</v>
      </c>
      <c r="F9">
        <f>GT_Spot!P9</f>
        <v>0</v>
      </c>
      <c r="G9">
        <f>PPCL_NG!P9</f>
        <v>17.54</v>
      </c>
      <c r="H9">
        <f>PPCL_Spot!P9</f>
        <v>21.222306772475267</v>
      </c>
      <c r="I9">
        <f>Bawana_NG!P9</f>
        <v>99.62</v>
      </c>
      <c r="J9">
        <f>Bawana_RLNG!P9</f>
        <v>0</v>
      </c>
      <c r="K9">
        <f>Bawana_Spot!P9</f>
        <v>250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1123.6076972846613</v>
      </c>
      <c r="P9" s="77">
        <v>118.15130399012752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94.820000000000007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23.78</v>
      </c>
      <c r="Z9" s="75">
        <f>IEX!N9</f>
        <v>0</v>
      </c>
      <c r="AA9" s="117">
        <f>STOA!H9</f>
        <v>721.18999999999983</v>
      </c>
      <c r="AB9" s="117">
        <f>-STOA!N9</f>
        <v>0</v>
      </c>
      <c r="AC9">
        <f t="shared" si="0"/>
        <v>22.798592127800074</v>
      </c>
      <c r="AD9">
        <f t="shared" si="1"/>
        <v>2443.4000693976504</v>
      </c>
      <c r="AE9">
        <f>'IDT-1'!B9</f>
        <v>0</v>
      </c>
      <c r="AF9" s="26"/>
      <c r="AG9">
        <f t="shared" si="2"/>
        <v>2443.4000693976504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-62</v>
      </c>
      <c r="AM9" s="75">
        <f>RTM_PXI!H9</f>
        <v>0</v>
      </c>
      <c r="AN9" s="75">
        <f>RTM_PXI!N9</f>
        <v>0</v>
      </c>
      <c r="AO9" s="192">
        <f>GDAM_IEX!H9</f>
        <v>13.32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15.226689478186485</v>
      </c>
      <c r="F10">
        <f>GT_Spot!P10</f>
        <v>0</v>
      </c>
      <c r="G10">
        <f>PPCL_NG!P10</f>
        <v>17.54</v>
      </c>
      <c r="H10">
        <f>PPCL_Spot!P10</f>
        <v>21.222306772475267</v>
      </c>
      <c r="I10">
        <f>Bawana_NG!P10</f>
        <v>99.62</v>
      </c>
      <c r="J10">
        <f>Bawana_RLNG!P10</f>
        <v>0</v>
      </c>
      <c r="K10">
        <f>Bawana_Spot!P10</f>
        <v>290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1117.172266894712</v>
      </c>
      <c r="P10" s="77">
        <v>118.15130399012752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97.96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19.75</v>
      </c>
      <c r="Z10" s="75">
        <f>IEX!N10</f>
        <v>0</v>
      </c>
      <c r="AA10" s="117">
        <f>STOA!H10</f>
        <v>721.14999999999986</v>
      </c>
      <c r="AB10" s="117">
        <f>-STOA!N10</f>
        <v>0</v>
      </c>
      <c r="AC10">
        <f t="shared" si="0"/>
        <v>23.361741783467792</v>
      </c>
      <c r="AD10">
        <f t="shared" si="1"/>
        <v>2452.591489352033</v>
      </c>
      <c r="AE10">
        <f>'IDT-1'!B10</f>
        <v>0</v>
      </c>
      <c r="AF10" s="26"/>
      <c r="AG10">
        <f t="shared" si="2"/>
        <v>2452.591489352033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-89</v>
      </c>
      <c r="AM10" s="75">
        <f>RTM_PXI!H10</f>
        <v>0</v>
      </c>
      <c r="AN10" s="75">
        <f>RTM_PXI!N10</f>
        <v>0</v>
      </c>
      <c r="AO10" s="192">
        <f>GDAM_IEX!H10</f>
        <v>17.440000000000001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15.226689478186485</v>
      </c>
      <c r="F11">
        <f>GT_Spot!P11</f>
        <v>0</v>
      </c>
      <c r="G11">
        <f>PPCL_NG!P11</f>
        <v>17.54</v>
      </c>
      <c r="H11">
        <f>PPCL_Spot!P11</f>
        <v>24.61</v>
      </c>
      <c r="I11">
        <f>Bawana_NG!P11</f>
        <v>99.62</v>
      </c>
      <c r="J11">
        <f>Bawana_RLNG!P11</f>
        <v>0</v>
      </c>
      <c r="K11">
        <f>Bawana_Spot!P11</f>
        <v>240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1085.9371298657343</v>
      </c>
      <c r="P11" s="77">
        <v>118.15130399012752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100.27000000000001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5.35</v>
      </c>
      <c r="Z11" s="75">
        <f>IEX!N11</f>
        <v>0</v>
      </c>
      <c r="AA11" s="117">
        <f>STOA!H11</f>
        <v>680.52999999999986</v>
      </c>
      <c r="AB11" s="117">
        <f>-STOA!N11</f>
        <v>0</v>
      </c>
      <c r="AC11">
        <f t="shared" si="0"/>
        <v>21.950002579871342</v>
      </c>
      <c r="AD11">
        <f t="shared" si="1"/>
        <v>2351.8357847541765</v>
      </c>
      <c r="AE11">
        <f>'IDT-1'!B11</f>
        <v>0</v>
      </c>
      <c r="AF11" s="26"/>
      <c r="AG11">
        <f t="shared" si="2"/>
        <v>2351.8357847541765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-60</v>
      </c>
      <c r="AM11" s="75">
        <f>RTM_PXI!H11</f>
        <v>0</v>
      </c>
      <c r="AN11" s="75">
        <f>RTM_PXI!N11</f>
        <v>0</v>
      </c>
      <c r="AO11" s="192">
        <f>GDAM_IEX!H11</f>
        <v>16.829999999999998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15.226689478186485</v>
      </c>
      <c r="F12">
        <f>GT_Spot!P12</f>
        <v>0</v>
      </c>
      <c r="G12">
        <f>PPCL_NG!P12</f>
        <v>17.54</v>
      </c>
      <c r="H12">
        <f>PPCL_Spot!P12</f>
        <v>24.61</v>
      </c>
      <c r="I12">
        <f>Bawana_NG!P12</f>
        <v>99.62</v>
      </c>
      <c r="J12">
        <f>Bawana_RLNG!P12</f>
        <v>0</v>
      </c>
      <c r="K12">
        <f>Bawana_Spot!P12</f>
        <v>225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1067.6949166432516</v>
      </c>
      <c r="P12" s="77">
        <v>118.15130399012752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100.12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0.5</v>
      </c>
      <c r="Z12" s="75">
        <f>IEX!N12</f>
        <v>0</v>
      </c>
      <c r="AA12" s="117">
        <f>STOA!H12</f>
        <v>681.20999999999981</v>
      </c>
      <c r="AB12" s="117">
        <f>-STOA!N12</f>
        <v>0</v>
      </c>
      <c r="AC12">
        <f t="shared" si="0"/>
        <v>21.362204895281049</v>
      </c>
      <c r="AD12">
        <f t="shared" si="1"/>
        <v>2351.9213692162843</v>
      </c>
      <c r="AE12">
        <f>'IDT-1'!B12</f>
        <v>2.4580000000000002</v>
      </c>
      <c r="AF12" s="26"/>
      <c r="AG12">
        <f t="shared" si="2"/>
        <v>2354.3793692162844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-27</v>
      </c>
      <c r="AM12" s="75">
        <f>RTM_PXI!H12</f>
        <v>0</v>
      </c>
      <c r="AN12" s="75">
        <f>RTM_PXI!N12</f>
        <v>0</v>
      </c>
      <c r="AO12" s="192">
        <f>GDAM_IEX!H12</f>
        <v>20.89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15.226689478186485</v>
      </c>
      <c r="F13">
        <f>GT_Spot!P13</f>
        <v>0</v>
      </c>
      <c r="G13">
        <f>PPCL_NG!P13</f>
        <v>17.54</v>
      </c>
      <c r="H13">
        <f>PPCL_Spot!P13</f>
        <v>24.61</v>
      </c>
      <c r="I13">
        <f>Bawana_NG!P13</f>
        <v>99.62</v>
      </c>
      <c r="J13">
        <f>Bawana_RLNG!P13</f>
        <v>0</v>
      </c>
      <c r="K13">
        <f>Bawana_Spot!P13</f>
        <v>220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1069.0678488160515</v>
      </c>
      <c r="P13" s="77">
        <v>118.15130399012752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102.26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8.1300000000000008</v>
      </c>
      <c r="Z13" s="75">
        <f>IEX!N13</f>
        <v>0</v>
      </c>
      <c r="AA13" s="117">
        <f>STOA!H13</f>
        <v>583.1</v>
      </c>
      <c r="AB13" s="117">
        <f>-STOA!N13</f>
        <v>0</v>
      </c>
      <c r="AC13">
        <f t="shared" si="0"/>
        <v>20.550609255302419</v>
      </c>
      <c r="AD13">
        <f t="shared" si="1"/>
        <v>2314.7458970290631</v>
      </c>
      <c r="AE13">
        <f>'IDT-1'!B13</f>
        <v>16.314</v>
      </c>
      <c r="AF13" s="26"/>
      <c r="AG13">
        <f t="shared" si="2"/>
        <v>2331.059897029063</v>
      </c>
      <c r="AI13" s="75">
        <f>PXIL!H13</f>
        <v>0</v>
      </c>
      <c r="AJ13" s="75">
        <f>PXIL!N13</f>
        <v>0</v>
      </c>
      <c r="AK13" s="75">
        <f>RTM_IEX!H13</f>
        <v>25.93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21.94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15.226689478186485</v>
      </c>
      <c r="F14">
        <f>GT_Spot!P14</f>
        <v>0</v>
      </c>
      <c r="G14">
        <f>PPCL_NG!P14</f>
        <v>17.54</v>
      </c>
      <c r="H14">
        <f>PPCL_Spot!P14</f>
        <v>24.61</v>
      </c>
      <c r="I14">
        <f>Bawana_NG!P14</f>
        <v>99.62</v>
      </c>
      <c r="J14">
        <f>Bawana_RLNG!P14</f>
        <v>0</v>
      </c>
      <c r="K14">
        <f>Bawana_Spot!P14</f>
        <v>227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1069.1115373576517</v>
      </c>
      <c r="P14" s="77">
        <v>118.15130399012752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102.74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1.88</v>
      </c>
      <c r="Z14" s="75">
        <f>IEX!N14</f>
        <v>0</v>
      </c>
      <c r="AA14" s="117">
        <f>STOA!H14</f>
        <v>582.89</v>
      </c>
      <c r="AB14" s="117">
        <f>-STOA!N14</f>
        <v>0</v>
      </c>
      <c r="AC14">
        <f t="shared" si="0"/>
        <v>20.422777714468502</v>
      </c>
      <c r="AD14">
        <f t="shared" si="1"/>
        <v>2300.3474171114972</v>
      </c>
      <c r="AE14">
        <f>'IDT-1'!B14</f>
        <v>28.295000000000002</v>
      </c>
      <c r="AF14" s="26"/>
      <c r="AG14">
        <f t="shared" si="2"/>
        <v>2328.6424171114973</v>
      </c>
      <c r="AI14" s="75">
        <f>PXIL!H14</f>
        <v>0</v>
      </c>
      <c r="AJ14" s="75">
        <f>PXIL!N14</f>
        <v>0</v>
      </c>
      <c r="AK14" s="75">
        <f>RTM_IEX!H14</f>
        <v>9.64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22.64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15.226689478186485</v>
      </c>
      <c r="F15">
        <f>GT_Spot!P15</f>
        <v>0</v>
      </c>
      <c r="G15">
        <f>PPCL_NG!P15</f>
        <v>17.54</v>
      </c>
      <c r="H15">
        <f>PPCL_Spot!P15</f>
        <v>24.61</v>
      </c>
      <c r="I15">
        <f>Bawana_NG!P15</f>
        <v>99.62</v>
      </c>
      <c r="J15">
        <f>Bawana_RLNG!P15</f>
        <v>0</v>
      </c>
      <c r="K15">
        <f>Bawana_Spot!P15</f>
        <v>310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1076.2414653592516</v>
      </c>
      <c r="P15" s="77">
        <v>118.15130399012752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102.82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16.52</v>
      </c>
      <c r="Z15" s="75">
        <f>IEX!N15</f>
        <v>0</v>
      </c>
      <c r="AA15" s="117">
        <f>STOA!H15</f>
        <v>426.8</v>
      </c>
      <c r="AB15" s="117">
        <f>-STOA!N15</f>
        <v>0</v>
      </c>
      <c r="AC15">
        <f t="shared" si="0"/>
        <v>20.11521708088258</v>
      </c>
      <c r="AD15">
        <f t="shared" si="1"/>
        <v>2265.7049057466825</v>
      </c>
      <c r="AE15">
        <f>'IDT-1'!B15</f>
        <v>56.402999999999999</v>
      </c>
      <c r="AF15" s="26"/>
      <c r="AG15">
        <f t="shared" si="2"/>
        <v>2322.1079057466823</v>
      </c>
      <c r="AI15" s="75">
        <f>PXIL!H15</f>
        <v>0</v>
      </c>
      <c r="AJ15" s="75">
        <f>PXIL!N15</f>
        <v>0</v>
      </c>
      <c r="AK15" s="75">
        <f>RTM_IEX!H15</f>
        <v>21.45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27.12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15.226689478186485</v>
      </c>
      <c r="F16">
        <f>GT_Spot!P16</f>
        <v>0</v>
      </c>
      <c r="G16">
        <f>PPCL_NG!P16</f>
        <v>17.54</v>
      </c>
      <c r="H16">
        <f>PPCL_Spot!P16</f>
        <v>24.61</v>
      </c>
      <c r="I16">
        <f>Bawana_NG!P16</f>
        <v>99.62</v>
      </c>
      <c r="J16">
        <f>Bawana_RLNG!P16</f>
        <v>0</v>
      </c>
      <c r="K16">
        <f>Bawana_Spot!P16</f>
        <v>250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1076.2172496280516</v>
      </c>
      <c r="P16" s="77">
        <v>118.15130399012752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101.71000000000001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0.74</v>
      </c>
      <c r="Z16" s="75">
        <f>IEX!N16</f>
        <v>0</v>
      </c>
      <c r="AA16" s="117">
        <f>STOA!H16</f>
        <v>427.46999999999997</v>
      </c>
      <c r="AB16" s="117">
        <f>-STOA!N16</f>
        <v>0</v>
      </c>
      <c r="AC16">
        <f t="shared" si="0"/>
        <v>19.484219982448018</v>
      </c>
      <c r="AD16">
        <f t="shared" si="1"/>
        <v>2194.6316871139175</v>
      </c>
      <c r="AE16">
        <f>'IDT-1'!B16</f>
        <v>106.714</v>
      </c>
      <c r="AF16" s="26"/>
      <c r="AG16">
        <f t="shared" si="2"/>
        <v>2301.3456871139174</v>
      </c>
      <c r="AI16" s="75">
        <f>PXIL!H16</f>
        <v>0</v>
      </c>
      <c r="AJ16" s="75">
        <f>PXIL!N16</f>
        <v>0</v>
      </c>
      <c r="AK16" s="75">
        <f>RTM_IEX!H16</f>
        <v>25.4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27.71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15.226689478186485</v>
      </c>
      <c r="F17">
        <f>GT_Spot!P17</f>
        <v>0</v>
      </c>
      <c r="G17">
        <f>PPCL_NG!P17</f>
        <v>17.54</v>
      </c>
      <c r="H17">
        <f>PPCL_Spot!P17</f>
        <v>24.61</v>
      </c>
      <c r="I17">
        <f>Bawana_NG!P17</f>
        <v>99.62</v>
      </c>
      <c r="J17">
        <f>Bawana_RLNG!P17</f>
        <v>0</v>
      </c>
      <c r="K17">
        <f>Bawana_Spot!P17</f>
        <v>310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1074.5526552760516</v>
      </c>
      <c r="P17" s="77">
        <v>118.15130399012752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88.35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24.16</v>
      </c>
      <c r="Z17" s="75">
        <f>IEX!N17</f>
        <v>0</v>
      </c>
      <c r="AA17" s="117">
        <f>STOA!H17</f>
        <v>233.92</v>
      </c>
      <c r="AB17" s="117">
        <f>-STOA!N17</f>
        <v>0</v>
      </c>
      <c r="AC17">
        <f t="shared" si="0"/>
        <v>18.334262102594323</v>
      </c>
      <c r="AD17">
        <f t="shared" si="1"/>
        <v>2024.9270506417713</v>
      </c>
      <c r="AE17">
        <f>'IDT-1'!B17</f>
        <v>157.30599999999998</v>
      </c>
      <c r="AF17" s="26"/>
      <c r="AG17">
        <f t="shared" si="2"/>
        <v>2182.2330506417711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</v>
      </c>
      <c r="AM17" s="75">
        <f>RTM_PXI!H17</f>
        <v>0</v>
      </c>
      <c r="AN17" s="75">
        <f>RTM_PXI!N17</f>
        <v>0</v>
      </c>
      <c r="AO17" s="192">
        <f>GDAM_IEX!H17</f>
        <v>27.41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15.226689478186485</v>
      </c>
      <c r="F18">
        <f>GT_Spot!P18</f>
        <v>0</v>
      </c>
      <c r="G18">
        <f>PPCL_NG!P18</f>
        <v>17.54</v>
      </c>
      <c r="H18">
        <f>PPCL_Spot!P18</f>
        <v>24.61</v>
      </c>
      <c r="I18">
        <f>Bawana_NG!P18</f>
        <v>99.62</v>
      </c>
      <c r="J18">
        <f>Bawana_RLNG!P18</f>
        <v>0</v>
      </c>
      <c r="K18">
        <f>Bawana_Spot!P18</f>
        <v>247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1074.5002288504515</v>
      </c>
      <c r="P18" s="77">
        <v>118.15130399012752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88.800000000000011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9.33</v>
      </c>
      <c r="Z18" s="75">
        <f>IEX!N18</f>
        <v>0</v>
      </c>
      <c r="AA18" s="117">
        <f>STOA!H18</f>
        <v>234.05000000000004</v>
      </c>
      <c r="AB18" s="117">
        <f>-STOA!N18</f>
        <v>0</v>
      </c>
      <c r="AC18">
        <f t="shared" si="0"/>
        <v>17.757330790404165</v>
      </c>
      <c r="AD18">
        <f t="shared" si="1"/>
        <v>1927.801555528361</v>
      </c>
      <c r="AE18">
        <f>'IDT-1'!B18</f>
        <v>192.696</v>
      </c>
      <c r="AF18" s="26"/>
      <c r="AG18">
        <f t="shared" si="2"/>
        <v>2120.4975555283609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-36</v>
      </c>
      <c r="AM18" s="75">
        <f>RTM_PXI!H18</f>
        <v>0</v>
      </c>
      <c r="AN18" s="75">
        <f>RTM_PXI!N18</f>
        <v>0</v>
      </c>
      <c r="AO18" s="192">
        <f>GDAM_IEX!H18</f>
        <v>23.01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15.226689478186485</v>
      </c>
      <c r="F19">
        <f>GT_Spot!P19</f>
        <v>0</v>
      </c>
      <c r="G19">
        <f>PPCL_NG!P19</f>
        <v>17.54</v>
      </c>
      <c r="H19">
        <f>PPCL_Spot!P19</f>
        <v>24.61</v>
      </c>
      <c r="I19">
        <f>Bawana_NG!P19</f>
        <v>99.62</v>
      </c>
      <c r="J19">
        <f>Bawana_RLNG!P19</f>
        <v>0</v>
      </c>
      <c r="K19">
        <f>Bawana_Spot!P19</f>
        <v>200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1116.1137966039159</v>
      </c>
      <c r="P19" s="77">
        <v>118.15130399012752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89.33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4.05</v>
      </c>
      <c r="Z19" s="75">
        <f>IEX!N19</f>
        <v>0</v>
      </c>
      <c r="AA19" s="117">
        <f>STOA!H19</f>
        <v>233.23</v>
      </c>
      <c r="AB19" s="117">
        <f>-STOA!N19</f>
        <v>0</v>
      </c>
      <c r="AC19">
        <f t="shared" si="0"/>
        <v>17.138813595835622</v>
      </c>
      <c r="AD19">
        <f t="shared" si="1"/>
        <v>1930.453640476394</v>
      </c>
      <c r="AE19">
        <f>'IDT-1'!B19</f>
        <v>232.773</v>
      </c>
      <c r="AF19" s="26"/>
      <c r="AG19">
        <f t="shared" si="2"/>
        <v>2163.2266404763941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15.226689478186485</v>
      </c>
      <c r="F20">
        <f>GT_Spot!P20</f>
        <v>0</v>
      </c>
      <c r="G20">
        <f>PPCL_NG!P20</f>
        <v>17.54</v>
      </c>
      <c r="H20">
        <f>PPCL_Spot!P20</f>
        <v>24.61</v>
      </c>
      <c r="I20">
        <f>Bawana_NG!P20</f>
        <v>99.62</v>
      </c>
      <c r="J20">
        <f>Bawana_RLNG!P20</f>
        <v>0</v>
      </c>
      <c r="K20">
        <f>Bawana_Spot!P20</f>
        <v>170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1130.6914524889633</v>
      </c>
      <c r="P20" s="77">
        <v>118.15130399012752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89.929999999999993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234.07000000000002</v>
      </c>
      <c r="AB20" s="117">
        <f>-STOA!N20</f>
        <v>0</v>
      </c>
      <c r="AC20">
        <f t="shared" si="0"/>
        <v>17.237594665767705</v>
      </c>
      <c r="AD20">
        <f t="shared" si="1"/>
        <v>1883.3225152915093</v>
      </c>
      <c r="AE20">
        <f>'IDT-1'!B20</f>
        <v>267.82600000000002</v>
      </c>
      <c r="AF20" s="26"/>
      <c r="AG20">
        <f t="shared" si="2"/>
        <v>2151.1485152915093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15.226689478186485</v>
      </c>
      <c r="F21">
        <f>GT_Spot!P21</f>
        <v>0</v>
      </c>
      <c r="G21">
        <f>PPCL_NG!P21</f>
        <v>17.54</v>
      </c>
      <c r="H21">
        <f>PPCL_Spot!P21</f>
        <v>24.61</v>
      </c>
      <c r="I21">
        <f>Bawana_NG!P21</f>
        <v>99.62</v>
      </c>
      <c r="J21">
        <f>Bawana_RLNG!P21</f>
        <v>0</v>
      </c>
      <c r="K21">
        <f>Bawana_Spot!P21</f>
        <v>170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1138.8972152827284</v>
      </c>
      <c r="P21" s="77">
        <v>118.15130399012752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87.61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233.49000000000004</v>
      </c>
      <c r="AB21" s="117">
        <f>-STOA!N21</f>
        <v>0</v>
      </c>
      <c r="AC21">
        <f t="shared" si="0"/>
        <v>17.479604183841133</v>
      </c>
      <c r="AD21">
        <f t="shared" si="1"/>
        <v>1866.3862685672011</v>
      </c>
      <c r="AE21">
        <f>'IDT-1'!B21</f>
        <v>265</v>
      </c>
      <c r="AF21" s="26"/>
      <c r="AG21">
        <f t="shared" si="2"/>
        <v>2131.3862685672011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15.226689478186485</v>
      </c>
      <c r="F22">
        <f>GT_Spot!P22</f>
        <v>0</v>
      </c>
      <c r="G22">
        <f>PPCL_NG!P22</f>
        <v>17.54</v>
      </c>
      <c r="H22">
        <f>PPCL_Spot!P22</f>
        <v>24.61</v>
      </c>
      <c r="I22">
        <f>Bawana_NG!P22</f>
        <v>99.62</v>
      </c>
      <c r="J22">
        <f>Bawana_RLNG!P22</f>
        <v>0</v>
      </c>
      <c r="K22">
        <f>Bawana_Spot!P22</f>
        <v>170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1151.9073559284111</v>
      </c>
      <c r="P22" s="77">
        <v>118.15130399012752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89.899999999999991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233.32000000000002</v>
      </c>
      <c r="AB22" s="117">
        <f>-STOA!N22</f>
        <v>0</v>
      </c>
      <c r="AC22">
        <f t="shared" si="0"/>
        <v>17.666018186656313</v>
      </c>
      <c r="AD22">
        <f t="shared" si="1"/>
        <v>1875.3299952100685</v>
      </c>
      <c r="AE22">
        <f>'IDT-1'!B22</f>
        <v>239</v>
      </c>
      <c r="AF22" s="26"/>
      <c r="AG22">
        <f t="shared" si="2"/>
        <v>2114.3299952100688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15.226689478186485</v>
      </c>
      <c r="F23">
        <f>GT_Spot!P23</f>
        <v>0</v>
      </c>
      <c r="G23">
        <f>PPCL_NG!P23</f>
        <v>17.54</v>
      </c>
      <c r="H23">
        <f>PPCL_Spot!P23</f>
        <v>24.61</v>
      </c>
      <c r="I23">
        <f>Bawana_NG!P23</f>
        <v>99.62</v>
      </c>
      <c r="J23">
        <f>Bawana_RLNG!P23</f>
        <v>0</v>
      </c>
      <c r="K23">
        <f>Bawana_Spot!P23</f>
        <v>170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1139.9391463399945</v>
      </c>
      <c r="P23" s="77">
        <v>118.15130399012752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89.78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136.97999999999999</v>
      </c>
      <c r="AB23" s="117">
        <f>-STOA!N23</f>
        <v>0</v>
      </c>
      <c r="AC23">
        <f t="shared" si="0"/>
        <v>16.614190539534096</v>
      </c>
      <c r="AD23">
        <f t="shared" si="1"/>
        <v>1778.9536132687742</v>
      </c>
      <c r="AE23">
        <f>'IDT-1'!B23</f>
        <v>239</v>
      </c>
      <c r="AF23" s="26"/>
      <c r="AG23">
        <f t="shared" si="2"/>
        <v>2017.9536132687742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15.226689478186485</v>
      </c>
      <c r="F24">
        <f>GT_Spot!P24</f>
        <v>0</v>
      </c>
      <c r="G24">
        <f>PPCL_NG!P24</f>
        <v>17.54</v>
      </c>
      <c r="H24">
        <f>PPCL_Spot!P24</f>
        <v>24.61</v>
      </c>
      <c r="I24">
        <f>Bawana_NG!P24</f>
        <v>99.62</v>
      </c>
      <c r="J24">
        <f>Bawana_RLNG!P24</f>
        <v>0</v>
      </c>
      <c r="K24">
        <f>Bawana_Spot!P24</f>
        <v>170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1144.0481118055945</v>
      </c>
      <c r="P24" s="77">
        <v>118.15130399012752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90.600000000000009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137.39000000000001</v>
      </c>
      <c r="AB24" s="117">
        <f>-STOA!N24</f>
        <v>0</v>
      </c>
      <c r="AC24">
        <f t="shared" si="0"/>
        <v>16.31492646226576</v>
      </c>
      <c r="AD24">
        <f t="shared" si="1"/>
        <v>1823.5918428116427</v>
      </c>
      <c r="AE24">
        <f>'IDT-1'!B24</f>
        <v>211</v>
      </c>
      <c r="AF24" s="26"/>
      <c r="AG24">
        <f t="shared" si="2"/>
        <v>2034.5918428116427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15.226689478186485</v>
      </c>
      <c r="F25">
        <f>GT_Spot!P25</f>
        <v>0</v>
      </c>
      <c r="G25">
        <f>PPCL_NG!P25</f>
        <v>17.54</v>
      </c>
      <c r="H25">
        <f>PPCL_Spot!P25</f>
        <v>24.61</v>
      </c>
      <c r="I25">
        <f>Bawana_NG!P25</f>
        <v>99.62</v>
      </c>
      <c r="J25">
        <f>Bawana_RLNG!P25</f>
        <v>0</v>
      </c>
      <c r="K25">
        <f>Bawana_Spot!P25</f>
        <v>170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1144.0481118055945</v>
      </c>
      <c r="P25" s="77">
        <v>118.15130399012752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90.899999999999991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137.72</v>
      </c>
      <c r="AB25" s="117">
        <f>-STOA!N25</f>
        <v>0</v>
      </c>
      <c r="AC25">
        <f t="shared" si="0"/>
        <v>16.258323569610397</v>
      </c>
      <c r="AD25">
        <f t="shared" si="1"/>
        <v>1831.2784457042981</v>
      </c>
      <c r="AE25">
        <f>'IDT-1'!B25</f>
        <v>187</v>
      </c>
      <c r="AF25" s="26"/>
      <c r="AG25">
        <f t="shared" si="2"/>
        <v>2018.2784457042981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15.226689478186485</v>
      </c>
      <c r="F26">
        <f>GT_Spot!P26</f>
        <v>0</v>
      </c>
      <c r="G26">
        <f>PPCL_NG!P26</f>
        <v>17.54</v>
      </c>
      <c r="H26">
        <f>PPCL_Spot!P26</f>
        <v>24.61</v>
      </c>
      <c r="I26">
        <f>Bawana_NG!P26</f>
        <v>99.62</v>
      </c>
      <c r="J26">
        <f>Bawana_RLNG!P26</f>
        <v>0</v>
      </c>
      <c r="K26">
        <f>Bawana_Spot!P26</f>
        <v>170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1145.6695622239945</v>
      </c>
      <c r="P26" s="77">
        <v>118.15130399012752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0.01</v>
      </c>
      <c r="U26" s="78">
        <f>SUMPRODUCT(LTA!F26:AJ26,LTA!F$102:AJ$102,LTA!F$103:AJ$103)</f>
        <v>89.96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138.1</v>
      </c>
      <c r="AB26" s="117">
        <f>-STOA!N26</f>
        <v>0</v>
      </c>
      <c r="AC26">
        <f t="shared" si="0"/>
        <v>16.267752333292314</v>
      </c>
      <c r="AD26">
        <f t="shared" si="1"/>
        <v>1832.340467359016</v>
      </c>
      <c r="AE26">
        <f>'IDT-1'!B26</f>
        <v>144</v>
      </c>
      <c r="AF26" s="26"/>
      <c r="AG26">
        <f t="shared" si="2"/>
        <v>1976.340467359016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15.226689478186485</v>
      </c>
      <c r="F27">
        <f>GT_Spot!P27</f>
        <v>0</v>
      </c>
      <c r="G27">
        <f>PPCL_NG!P27</f>
        <v>17.54</v>
      </c>
      <c r="H27">
        <f>PPCL_Spot!P27</f>
        <v>24.61</v>
      </c>
      <c r="I27">
        <f>Bawana_NG!P27</f>
        <v>99.62</v>
      </c>
      <c r="J27">
        <f>Bawana_RLNG!P27</f>
        <v>0</v>
      </c>
      <c r="K27">
        <f>Bawana_Spot!P27</f>
        <v>170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1151.1623211838294</v>
      </c>
      <c r="P27" s="77">
        <v>118.15130399012752</v>
      </c>
      <c r="Q27" s="77">
        <v>29.720664000000003</v>
      </c>
      <c r="R27" s="80">
        <v>8.4300505050505059</v>
      </c>
      <c r="S27" s="80">
        <v>0</v>
      </c>
      <c r="T27" s="78">
        <f>SUMPRODUCT(LTA!F27:AJ27,LTA!F$101:AJ$101,LTA!F$103:AJ$103)</f>
        <v>0.94</v>
      </c>
      <c r="U27" s="78">
        <f>SUMPRODUCT(LTA!F27:AJ27,LTA!F$102:AJ$102,LTA!F$103:AJ$103)</f>
        <v>80.679999999999993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137.49</v>
      </c>
      <c r="AB27" s="117">
        <f>-STOA!N27</f>
        <v>0</v>
      </c>
      <c r="AC27">
        <f t="shared" si="0"/>
        <v>16.631037647382339</v>
      </c>
      <c r="AD27">
        <f t="shared" si="1"/>
        <v>1800.9399915098115</v>
      </c>
      <c r="AE27">
        <f>'IDT-1'!B27</f>
        <v>125</v>
      </c>
      <c r="AF27" s="26"/>
      <c r="AG27">
        <f t="shared" si="2"/>
        <v>1925.9399915098115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15.226689478186485</v>
      </c>
      <c r="F28">
        <f>GT_Spot!P28</f>
        <v>0</v>
      </c>
      <c r="G28">
        <f>PPCL_NG!P28</f>
        <v>17.54</v>
      </c>
      <c r="H28">
        <f>PPCL_Spot!P28</f>
        <v>24.61</v>
      </c>
      <c r="I28">
        <f>Bawana_NG!P28</f>
        <v>99.62</v>
      </c>
      <c r="J28">
        <f>Bawana_RLNG!P28</f>
        <v>0</v>
      </c>
      <c r="K28">
        <f>Bawana_Spot!P28</f>
        <v>170.00442121141191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1171.3017064036642</v>
      </c>
      <c r="P28" s="77">
        <v>118.15130399012752</v>
      </c>
      <c r="Q28" s="77">
        <v>29.720664000000003</v>
      </c>
      <c r="R28" s="80">
        <v>15.986868686868688</v>
      </c>
      <c r="S28" s="80">
        <v>0</v>
      </c>
      <c r="T28" s="78">
        <f>SUMPRODUCT(LTA!F28:AJ28,LTA!F$101:AJ$101,LTA!F$103:AJ$103)</f>
        <v>5.36</v>
      </c>
      <c r="U28" s="78">
        <f>SUMPRODUCT(LTA!F28:AJ28,LTA!F$102:AJ$102,LTA!F$103:AJ$103)</f>
        <v>81.820000000000007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137.58000000000001</v>
      </c>
      <c r="AB28" s="117">
        <f>-STOA!N28</f>
        <v>0</v>
      </c>
      <c r="AC28">
        <f t="shared" si="0"/>
        <v>17.253013862298534</v>
      </c>
      <c r="AD28">
        <f t="shared" si="1"/>
        <v>1796.6686399079599</v>
      </c>
      <c r="AE28">
        <f>'IDT-1'!B28</f>
        <v>95</v>
      </c>
      <c r="AF28" s="26"/>
      <c r="AG28">
        <f t="shared" si="2"/>
        <v>1891.6686399079599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15.226689478186485</v>
      </c>
      <c r="F29">
        <f>GT_Spot!P29</f>
        <v>0</v>
      </c>
      <c r="G29">
        <f>PPCL_NG!P29</f>
        <v>17.54</v>
      </c>
      <c r="H29">
        <f>PPCL_Spot!P29</f>
        <v>24.61</v>
      </c>
      <c r="I29">
        <f>Bawana_NG!P29</f>
        <v>99.62</v>
      </c>
      <c r="J29">
        <f>Bawana_RLNG!P29</f>
        <v>0</v>
      </c>
      <c r="K29">
        <f>Bawana_Spot!P29</f>
        <v>170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1164.409660321242</v>
      </c>
      <c r="P29" s="77">
        <v>118.15130399012752</v>
      </c>
      <c r="Q29" s="77">
        <v>29.720664000000003</v>
      </c>
      <c r="R29" s="80">
        <v>24.047474747474745</v>
      </c>
      <c r="S29" s="80">
        <v>0</v>
      </c>
      <c r="T29" s="78">
        <f>SUMPRODUCT(LTA!F29:AJ29,LTA!F$101:AJ$101,LTA!F$103:AJ$103)</f>
        <v>13.38</v>
      </c>
      <c r="U29" s="78">
        <f>SUMPRODUCT(LTA!F29:AJ29,LTA!F$102:AJ$102,LTA!F$103:AJ$103)</f>
        <v>82.91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138.47</v>
      </c>
      <c r="AB29" s="117">
        <f>-STOA!N29</f>
        <v>0</v>
      </c>
      <c r="AC29">
        <f t="shared" si="0"/>
        <v>17.75077402194492</v>
      </c>
      <c r="AD29">
        <f t="shared" si="1"/>
        <v>1762.3350185150859</v>
      </c>
      <c r="AE29">
        <f>'IDT-1'!B29</f>
        <v>68</v>
      </c>
      <c r="AF29" s="26"/>
      <c r="AG29">
        <f t="shared" si="2"/>
        <v>1830.3350185150859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15.226689478186485</v>
      </c>
      <c r="F30">
        <f>GT_Spot!P30</f>
        <v>0</v>
      </c>
      <c r="G30">
        <f>PPCL_NG!P30</f>
        <v>17.54</v>
      </c>
      <c r="H30">
        <f>PPCL_Spot!P30</f>
        <v>24.61</v>
      </c>
      <c r="I30">
        <f>Bawana_NG!P30</f>
        <v>99.62</v>
      </c>
      <c r="J30">
        <f>Bawana_RLNG!P30</f>
        <v>0</v>
      </c>
      <c r="K30">
        <f>Bawana_Spot!P30</f>
        <v>170.00442121141191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1164.409660321242</v>
      </c>
      <c r="P30" s="77">
        <v>118.15130399012752</v>
      </c>
      <c r="Q30" s="77">
        <v>29.720664000000003</v>
      </c>
      <c r="R30" s="80">
        <v>29.65631313131313</v>
      </c>
      <c r="S30" s="80">
        <v>0</v>
      </c>
      <c r="T30" s="78">
        <f>SUMPRODUCT(LTA!F30:AJ30,LTA!F$101:AJ$101,LTA!F$103:AJ$103)</f>
        <v>23.2</v>
      </c>
      <c r="U30" s="78">
        <f>SUMPRODUCT(LTA!F30:AJ30,LTA!F$102:AJ$102,LTA!F$103:AJ$103)</f>
        <v>84.58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139.19000000000003</v>
      </c>
      <c r="AB30" s="117">
        <f>-STOA!N30</f>
        <v>0</v>
      </c>
      <c r="AC30">
        <f t="shared" si="0"/>
        <v>17.71229990089482</v>
      </c>
      <c r="AD30">
        <f t="shared" si="1"/>
        <v>1802.196752231386</v>
      </c>
      <c r="AE30">
        <f>'IDT-1'!B30</f>
        <v>25</v>
      </c>
      <c r="AF30" s="26"/>
      <c r="AG30">
        <f t="shared" si="2"/>
        <v>1827.196752231386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11.087202718006795</v>
      </c>
      <c r="F31">
        <f>GT_Spot!P31</f>
        <v>0</v>
      </c>
      <c r="G31">
        <f>PPCL_NG!P31</f>
        <v>17.54</v>
      </c>
      <c r="H31">
        <f>PPCL_Spot!P31</f>
        <v>21.812370909881508</v>
      </c>
      <c r="I31">
        <f>Bawana_NG!P31</f>
        <v>99.62</v>
      </c>
      <c r="J31">
        <f>Bawana_RLNG!P31</f>
        <v>0</v>
      </c>
      <c r="K31">
        <f>Bawana_Spot!P31</f>
        <v>170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1151.0051378554992</v>
      </c>
      <c r="P31" s="77">
        <v>118.15130399012752</v>
      </c>
      <c r="Q31" s="77">
        <v>29.720664000000003</v>
      </c>
      <c r="R31" s="80">
        <v>35.327525252525248</v>
      </c>
      <c r="S31" s="80">
        <v>0</v>
      </c>
      <c r="T31" s="78">
        <f>SUMPRODUCT(LTA!F31:AJ31,LTA!F$101:AJ$101,LTA!F$103:AJ$103)</f>
        <v>36.78</v>
      </c>
      <c r="U31" s="78">
        <f>SUMPRODUCT(LTA!F31:AJ31,LTA!F$102:AJ$102,LTA!F$103:AJ$103)</f>
        <v>87.36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141.32</v>
      </c>
      <c r="AB31" s="117">
        <f>-STOA!N31</f>
        <v>0</v>
      </c>
      <c r="AC31">
        <f t="shared" si="0"/>
        <v>17.808020136375273</v>
      </c>
      <c r="AD31">
        <f t="shared" si="1"/>
        <v>1798.9161845896647</v>
      </c>
      <c r="AE31">
        <f>'IDT-1'!B31</f>
        <v>25</v>
      </c>
      <c r="AF31" s="26"/>
      <c r="AG31">
        <f t="shared" si="2"/>
        <v>1773.9161845896647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15.216186252771619</v>
      </c>
      <c r="F32">
        <f>GT_Spot!P32</f>
        <v>0</v>
      </c>
      <c r="G32">
        <f>PPCL_NG!P32</f>
        <v>17.54</v>
      </c>
      <c r="H32">
        <f>PPCL_Spot!P32</f>
        <v>24.61</v>
      </c>
      <c r="I32">
        <f>Bawana_NG!P32</f>
        <v>99.62</v>
      </c>
      <c r="J32">
        <f>Bawana_RLNG!P32</f>
        <v>0</v>
      </c>
      <c r="K32">
        <f>Bawana_Spot!P32</f>
        <v>170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1151.0051378554992</v>
      </c>
      <c r="P32" s="77">
        <v>118.15130399012752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52.67</v>
      </c>
      <c r="U32" s="78">
        <f>SUMPRODUCT(LTA!F32:AJ32,LTA!F$102:AJ$102,LTA!F$103:AJ$103)</f>
        <v>87.05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142.74</v>
      </c>
      <c r="AB32" s="117">
        <f>-STOA!N32</f>
        <v>0</v>
      </c>
      <c r="AC32">
        <f t="shared" si="0"/>
        <v>18.302724470062355</v>
      </c>
      <c r="AD32">
        <f t="shared" si="1"/>
        <v>1796.3804161131843</v>
      </c>
      <c r="AE32">
        <f>'IDT-1'!B32</f>
        <v>0</v>
      </c>
      <c r="AF32" s="26"/>
      <c r="AG32">
        <f t="shared" si="2"/>
        <v>1746.3804161131843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15.216186252771619</v>
      </c>
      <c r="F33">
        <f>GT_Spot!P33</f>
        <v>0</v>
      </c>
      <c r="G33">
        <f>PPCL_NG!P33</f>
        <v>17.54</v>
      </c>
      <c r="H33">
        <f>PPCL_Spot!P33</f>
        <v>24.61</v>
      </c>
      <c r="I33">
        <f>Bawana_NG!P33</f>
        <v>99.62</v>
      </c>
      <c r="J33">
        <f>Bawana_RLNG!P33</f>
        <v>0</v>
      </c>
      <c r="K33">
        <f>Bawana_Spot!P33</f>
        <v>170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1144.1804972010166</v>
      </c>
      <c r="P33" s="77">
        <v>118.15130399012752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71.13</v>
      </c>
      <c r="U33" s="78">
        <f>SUMPRODUCT(LTA!F33:AJ33,LTA!F$102:AJ$102,LTA!F$103:AJ$103)</f>
        <v>89.36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143.59</v>
      </c>
      <c r="AB33" s="117">
        <f>-STOA!N33</f>
        <v>0</v>
      </c>
      <c r="AC33">
        <f t="shared" si="0"/>
        <v>18.344142357080955</v>
      </c>
      <c r="AD33">
        <f t="shared" si="1"/>
        <v>1821.134357571683</v>
      </c>
      <c r="AE33">
        <f>'IDT-1'!B33</f>
        <v>0</v>
      </c>
      <c r="AF33" s="26"/>
      <c r="AG33">
        <f t="shared" si="2"/>
        <v>1771.134357571683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15.216186252771619</v>
      </c>
      <c r="F34">
        <f>GT_Spot!P34</f>
        <v>0</v>
      </c>
      <c r="G34">
        <f>PPCL_NG!P34</f>
        <v>17.54</v>
      </c>
      <c r="H34">
        <f>PPCL_Spot!P34</f>
        <v>24.61</v>
      </c>
      <c r="I34">
        <f>Bawana_NG!P34</f>
        <v>99.62</v>
      </c>
      <c r="J34">
        <f>Bawana_RLNG!P34</f>
        <v>0</v>
      </c>
      <c r="K34">
        <f>Bawana_Spot!P34</f>
        <v>170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1120.4077141338166</v>
      </c>
      <c r="P34" s="77">
        <v>118.15130399012752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92</v>
      </c>
      <c r="U34" s="78">
        <f>SUMPRODUCT(LTA!F34:AJ34,LTA!F$102:AJ$102,LTA!F$103:AJ$103)</f>
        <v>80.61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145.69999999999999</v>
      </c>
      <c r="AB34" s="117">
        <f>-STOA!N34</f>
        <v>0</v>
      </c>
      <c r="AC34">
        <f t="shared" si="0"/>
        <v>18.704072242199359</v>
      </c>
      <c r="AD34">
        <f t="shared" si="1"/>
        <v>1761.2316446193647</v>
      </c>
      <c r="AE34">
        <f>'IDT-1'!B34</f>
        <v>0</v>
      </c>
      <c r="AF34" s="26"/>
      <c r="AG34">
        <f t="shared" si="2"/>
        <v>1711.2316446193647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15.216186252771619</v>
      </c>
      <c r="F35">
        <f>GT_Spot!P35</f>
        <v>0</v>
      </c>
      <c r="G35">
        <f>PPCL_NG!P35</f>
        <v>17.54</v>
      </c>
      <c r="H35">
        <f>PPCL_Spot!P35</f>
        <v>24.61</v>
      </c>
      <c r="I35">
        <f>Bawana_NG!P35</f>
        <v>99.62</v>
      </c>
      <c r="J35">
        <f>Bawana_RLNG!P35</f>
        <v>0</v>
      </c>
      <c r="K35">
        <f>Bawana_Spot!P35</f>
        <v>170.00442121141191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1107.7622302681341</v>
      </c>
      <c r="P35" s="77">
        <v>118.15130399012752</v>
      </c>
      <c r="Q35" s="77">
        <v>29.720664000000003</v>
      </c>
      <c r="R35" s="80">
        <v>38.599747474747474</v>
      </c>
      <c r="S35" s="80">
        <v>0</v>
      </c>
      <c r="T35" s="78">
        <f>SUMPRODUCT(LTA!F35:AJ35,LTA!F$101:AJ$101,LTA!F$103:AJ$103)</f>
        <v>115.94</v>
      </c>
      <c r="U35" s="78">
        <f>SUMPRODUCT(LTA!F35:AJ35,LTA!F$102:AJ$102,LTA!F$103:AJ$103)</f>
        <v>81.570000000000007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148.12</v>
      </c>
      <c r="AB35" s="117">
        <f>-STOA!N35</f>
        <v>0</v>
      </c>
      <c r="AC35">
        <f t="shared" si="0"/>
        <v>19.075067445052163</v>
      </c>
      <c r="AD35">
        <f t="shared" si="1"/>
        <v>1748.7794857521405</v>
      </c>
      <c r="AE35">
        <f>'IDT-1'!B35</f>
        <v>0</v>
      </c>
      <c r="AF35" s="26"/>
      <c r="AG35">
        <f t="shared" si="2"/>
        <v>1698.7794857521405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15.216186252771619</v>
      </c>
      <c r="F36">
        <f>GT_Spot!P36</f>
        <v>0</v>
      </c>
      <c r="G36">
        <f>PPCL_NG!P36</f>
        <v>17.54</v>
      </c>
      <c r="H36">
        <f>PPCL_Spot!P36</f>
        <v>24.61</v>
      </c>
      <c r="I36">
        <f>Bawana_NG!P36</f>
        <v>99.62</v>
      </c>
      <c r="J36">
        <f>Bawana_RLNG!P36</f>
        <v>0</v>
      </c>
      <c r="K36">
        <f>Bawana_Spot!P36</f>
        <v>170.00442121141191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1106.6812633225343</v>
      </c>
      <c r="P36" s="77">
        <v>118.15130399012752</v>
      </c>
      <c r="Q36" s="77">
        <v>29.720664000000003</v>
      </c>
      <c r="R36" s="80">
        <v>38.599747474747474</v>
      </c>
      <c r="S36" s="80">
        <v>0</v>
      </c>
      <c r="T36" s="78">
        <f>SUMPRODUCT(LTA!F36:AJ36,LTA!F$101:AJ$101,LTA!F$103:AJ$103)</f>
        <v>140.01</v>
      </c>
      <c r="U36" s="78">
        <f>SUMPRODUCT(LTA!F36:AJ36,LTA!F$102:AJ$102,LTA!F$103:AJ$103)</f>
        <v>82.8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153.16</v>
      </c>
      <c r="AB36" s="117">
        <f>-STOA!N36</f>
        <v>0</v>
      </c>
      <c r="AC36">
        <f t="shared" si="0"/>
        <v>19.643281399207723</v>
      </c>
      <c r="AD36">
        <f t="shared" si="1"/>
        <v>1742.470304852385</v>
      </c>
      <c r="AE36">
        <f>'IDT-1'!B36</f>
        <v>0</v>
      </c>
      <c r="AF36" s="26"/>
      <c r="AG36">
        <f t="shared" si="2"/>
        <v>1692.470304852385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-234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15.216186252771619</v>
      </c>
      <c r="F37">
        <f>GT_Spot!P37</f>
        <v>0</v>
      </c>
      <c r="G37">
        <f>PPCL_NG!P37</f>
        <v>0</v>
      </c>
      <c r="H37">
        <f>PPCL_Spot!P37</f>
        <v>24.61</v>
      </c>
      <c r="I37">
        <f>Bawana_NG!P37</f>
        <v>99.62</v>
      </c>
      <c r="J37">
        <f>Bawana_RLNG!P37</f>
        <v>0</v>
      </c>
      <c r="K37">
        <f>Bawana_Spot!P37</f>
        <v>170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1088.0170059963912</v>
      </c>
      <c r="P37" s="77">
        <v>118.15130399012752</v>
      </c>
      <c r="Q37" s="77">
        <v>29.720664000000003</v>
      </c>
      <c r="R37" s="80">
        <v>38.599747474747474</v>
      </c>
      <c r="S37" s="80">
        <v>0</v>
      </c>
      <c r="T37" s="78">
        <f>SUMPRODUCT(LTA!F37:AJ37,LTA!F$101:AJ$101,LTA!F$103:AJ$103)</f>
        <v>163.81</v>
      </c>
      <c r="U37" s="78">
        <f>SUMPRODUCT(LTA!F37:AJ37,LTA!F$102:AJ$102,LTA!F$103:AJ$103)</f>
        <v>84.089999999999989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153.9</v>
      </c>
      <c r="AB37" s="117">
        <f>-STOA!N37</f>
        <v>0</v>
      </c>
      <c r="AC37">
        <f t="shared" si="0"/>
        <v>19.472045880377479</v>
      </c>
      <c r="AD37">
        <f t="shared" si="1"/>
        <v>1741.2628618336603</v>
      </c>
      <c r="AE37">
        <f>'IDT-1'!B37</f>
        <v>0</v>
      </c>
      <c r="AF37" s="26"/>
      <c r="AG37">
        <f t="shared" si="2"/>
        <v>1691.2628618336603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15.216186252771619</v>
      </c>
      <c r="F38">
        <f>GT_Spot!P38</f>
        <v>0</v>
      </c>
      <c r="G38">
        <f>PPCL_NG!P38</f>
        <v>0</v>
      </c>
      <c r="H38">
        <f>PPCL_Spot!P38</f>
        <v>24.61</v>
      </c>
      <c r="I38">
        <f>Bawana_NG!P38</f>
        <v>99.62</v>
      </c>
      <c r="J38">
        <f>Bawana_RLNG!P38</f>
        <v>0</v>
      </c>
      <c r="K38">
        <f>Bawana_Spot!P38</f>
        <v>170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1088.0170059963912</v>
      </c>
      <c r="P38" s="77">
        <v>118.15130399012752</v>
      </c>
      <c r="Q38" s="77">
        <v>29.720664000000003</v>
      </c>
      <c r="R38" s="80">
        <v>38.599747474747474</v>
      </c>
      <c r="S38" s="80">
        <v>0</v>
      </c>
      <c r="T38" s="78">
        <f>SUMPRODUCT(LTA!F38:AJ38,LTA!F$101:AJ$101,LTA!F$103:AJ$103)</f>
        <v>187.63000000000002</v>
      </c>
      <c r="U38" s="78">
        <f>SUMPRODUCT(LTA!F38:AJ38,LTA!F$102:AJ$102,LTA!F$103:AJ$103)</f>
        <v>86.6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158.9</v>
      </c>
      <c r="AB38" s="117">
        <f>-STOA!N38</f>
        <v>0</v>
      </c>
      <c r="AC38">
        <f t="shared" si="0"/>
        <v>19.925312430821389</v>
      </c>
      <c r="AD38">
        <f t="shared" si="1"/>
        <v>1752.1395952832165</v>
      </c>
      <c r="AE38">
        <f>'IDT-1'!B38</f>
        <v>0</v>
      </c>
      <c r="AF38" s="26"/>
      <c r="AG38">
        <f t="shared" si="2"/>
        <v>1702.1395952832165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-245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15.091463414634147</v>
      </c>
      <c r="F39">
        <f>GT_Spot!P39</f>
        <v>0</v>
      </c>
      <c r="G39">
        <f>PPCL_NG!P39</f>
        <v>0</v>
      </c>
      <c r="H39">
        <f>PPCL_Spot!P39</f>
        <v>24.61</v>
      </c>
      <c r="I39">
        <f>Bawana_NG!P39</f>
        <v>99.62</v>
      </c>
      <c r="J39">
        <f>Bawana_RLNG!P39</f>
        <v>0</v>
      </c>
      <c r="K39">
        <f>Bawana_Spot!P39</f>
        <v>170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1019.3156636571886</v>
      </c>
      <c r="P39" s="77">
        <v>118.15130399012752</v>
      </c>
      <c r="Q39" s="77">
        <v>29.720664000000003</v>
      </c>
      <c r="R39" s="80">
        <v>38.599747474747474</v>
      </c>
      <c r="S39" s="80">
        <v>0</v>
      </c>
      <c r="T39" s="78">
        <f>SUMPRODUCT(LTA!F39:AJ39,LTA!F$101:AJ$101,LTA!F$103:AJ$103)</f>
        <v>210.21</v>
      </c>
      <c r="U39" s="78">
        <f>SUMPRODUCT(LTA!F39:AJ39,LTA!F$102:AJ$102,LTA!F$103:AJ$103)</f>
        <v>62.9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162.62</v>
      </c>
      <c r="AB39" s="117">
        <f>-STOA!N39</f>
        <v>0</v>
      </c>
      <c r="AC39">
        <f t="shared" si="0"/>
        <v>17.886510143620765</v>
      </c>
      <c r="AD39">
        <f t="shared" si="1"/>
        <v>1851.9523323930771</v>
      </c>
      <c r="AE39">
        <f>'IDT-1'!B39</f>
        <v>0</v>
      </c>
      <c r="AF39" s="26"/>
      <c r="AG39">
        <f t="shared" si="2"/>
        <v>1801.9523323930771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15.091463414634147</v>
      </c>
      <c r="F40">
        <f>GT_Spot!P40</f>
        <v>0</v>
      </c>
      <c r="G40">
        <f>PPCL_NG!P40</f>
        <v>0</v>
      </c>
      <c r="H40">
        <f>PPCL_Spot!P40</f>
        <v>24.61</v>
      </c>
      <c r="I40">
        <f>Bawana_NG!P40</f>
        <v>99.62</v>
      </c>
      <c r="J40">
        <f>Bawana_RLNG!P40</f>
        <v>0</v>
      </c>
      <c r="K40">
        <f>Bawana_Spot!P40</f>
        <v>170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977.20667957297417</v>
      </c>
      <c r="P40" s="77">
        <v>118.15130399012752</v>
      </c>
      <c r="Q40" s="77">
        <v>29.720664000000003</v>
      </c>
      <c r="R40" s="80">
        <v>38.599747474747474</v>
      </c>
      <c r="S40" s="80">
        <v>0</v>
      </c>
      <c r="T40" s="78">
        <f>SUMPRODUCT(LTA!F40:AJ40,LTA!F$101:AJ$101,LTA!F$103:AJ$103)</f>
        <v>230.95999999999998</v>
      </c>
      <c r="U40" s="78">
        <f>SUMPRODUCT(LTA!F40:AJ40,LTA!F$102:AJ$102,LTA!F$103:AJ$103)</f>
        <v>66.52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162.76000000000002</v>
      </c>
      <c r="AB40" s="117">
        <f>-STOA!N40</f>
        <v>0</v>
      </c>
      <c r="AC40">
        <f t="shared" si="0"/>
        <v>17.119048284648198</v>
      </c>
      <c r="AD40">
        <f t="shared" si="1"/>
        <v>1904.1208101678351</v>
      </c>
      <c r="AE40">
        <f>'IDT-1'!B40</f>
        <v>0</v>
      </c>
      <c r="AF40" s="26"/>
      <c r="AG40">
        <f t="shared" si="2"/>
        <v>1854.1208101678351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15.091463414634147</v>
      </c>
      <c r="F41">
        <f>GT_Spot!P41</f>
        <v>0</v>
      </c>
      <c r="G41">
        <f>PPCL_NG!P41</f>
        <v>0</v>
      </c>
      <c r="H41">
        <f>PPCL_Spot!P41</f>
        <v>24.61</v>
      </c>
      <c r="I41">
        <f>Bawana_NG!P41</f>
        <v>99.62</v>
      </c>
      <c r="J41">
        <f>Bawana_RLNG!P41</f>
        <v>0</v>
      </c>
      <c r="K41">
        <f>Bawana_Spot!P41</f>
        <v>170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997.18478618103734</v>
      </c>
      <c r="P41" s="77">
        <v>118.15130399012752</v>
      </c>
      <c r="Q41" s="77">
        <v>29.720664000000003</v>
      </c>
      <c r="R41" s="80">
        <v>38.599747474747474</v>
      </c>
      <c r="S41" s="80">
        <v>0</v>
      </c>
      <c r="T41" s="78">
        <f>SUMPRODUCT(LTA!F41:AJ41,LTA!F$101:AJ$101,LTA!F$103:AJ$103)</f>
        <v>250.82999999999998</v>
      </c>
      <c r="U41" s="78">
        <f>SUMPRODUCT(LTA!F41:AJ41,LTA!F$102:AJ$102,LTA!F$103:AJ$103)</f>
        <v>69.98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165.69</v>
      </c>
      <c r="AB41" s="117">
        <f>-STOA!N41</f>
        <v>0</v>
      </c>
      <c r="AC41">
        <f t="shared" si="0"/>
        <v>17.77668609253281</v>
      </c>
      <c r="AD41">
        <f t="shared" si="1"/>
        <v>2002.3012789680135</v>
      </c>
      <c r="AE41">
        <f>'IDT-1'!B41</f>
        <v>0</v>
      </c>
      <c r="AF41" s="26"/>
      <c r="AG41">
        <f t="shared" si="2"/>
        <v>1952.3012789680135</v>
      </c>
      <c r="AI41" s="75">
        <f>PXIL!H41</f>
        <v>0</v>
      </c>
      <c r="AJ41" s="75">
        <f>PXIL!N41</f>
        <v>0</v>
      </c>
      <c r="AK41" s="75">
        <f>RTM_IEX!H41</f>
        <v>40.6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15.091463414634147</v>
      </c>
      <c r="F42">
        <f>GT_Spot!P42</f>
        <v>0</v>
      </c>
      <c r="G42">
        <f>PPCL_NG!P42</f>
        <v>0</v>
      </c>
      <c r="H42">
        <f>PPCL_Spot!P42</f>
        <v>24.61</v>
      </c>
      <c r="I42">
        <f>Bawana_NG!P42</f>
        <v>99.62</v>
      </c>
      <c r="J42">
        <f>Bawana_RLNG!P42</f>
        <v>0</v>
      </c>
      <c r="K42">
        <f>Bawana_Spot!P42</f>
        <v>170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1026.1855184510987</v>
      </c>
      <c r="P42" s="77">
        <v>118.15130399012752</v>
      </c>
      <c r="Q42" s="77">
        <v>29.720664000000003</v>
      </c>
      <c r="R42" s="80">
        <v>38.599747474747474</v>
      </c>
      <c r="S42" s="80">
        <v>0</v>
      </c>
      <c r="T42" s="78">
        <f>SUMPRODUCT(LTA!F42:AJ42,LTA!F$101:AJ$101,LTA!F$103:AJ$103)</f>
        <v>269.07</v>
      </c>
      <c r="U42" s="78">
        <f>SUMPRODUCT(LTA!F42:AJ42,LTA!F$102:AJ$102,LTA!F$103:AJ$103)</f>
        <v>73.540000000000006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167.95</v>
      </c>
      <c r="AB42" s="117">
        <f>-STOA!N42</f>
        <v>0</v>
      </c>
      <c r="AC42">
        <f t="shared" si="0"/>
        <v>18.209652536509349</v>
      </c>
      <c r="AD42">
        <f t="shared" si="1"/>
        <v>2051.0690447940979</v>
      </c>
      <c r="AE42">
        <f>'IDT-1'!B42</f>
        <v>0</v>
      </c>
      <c r="AF42" s="26"/>
      <c r="AG42">
        <f t="shared" si="2"/>
        <v>2001.0690447940979</v>
      </c>
      <c r="AI42" s="75">
        <f>PXIL!H42</f>
        <v>0</v>
      </c>
      <c r="AJ42" s="75">
        <f>PXIL!N42</f>
        <v>0</v>
      </c>
      <c r="AK42" s="75">
        <f>RTM_IEX!H42</f>
        <v>36.74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14.658036253776434</v>
      </c>
      <c r="F43">
        <f>GT_Spot!P43</f>
        <v>0</v>
      </c>
      <c r="G43">
        <f>PPCL_NG!P43</f>
        <v>17.54</v>
      </c>
      <c r="H43">
        <f>PPCL_Spot!P43</f>
        <v>24.61</v>
      </c>
      <c r="I43">
        <f>Bawana_NG!P43</f>
        <v>99.62</v>
      </c>
      <c r="J43">
        <f>Bawana_RLNG!P43</f>
        <v>0</v>
      </c>
      <c r="K43">
        <f>Bawana_Spot!P43</f>
        <v>170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1090.7773332061481</v>
      </c>
      <c r="P43" s="77">
        <v>118.15130399012752</v>
      </c>
      <c r="Q43" s="77">
        <v>29.720664000000003</v>
      </c>
      <c r="R43" s="80">
        <v>38.599747474747474</v>
      </c>
      <c r="S43" s="80">
        <v>0</v>
      </c>
      <c r="T43" s="78">
        <f>SUMPRODUCT(LTA!F43:AJ43,LTA!F$101:AJ$101,LTA!F$103:AJ$103)</f>
        <v>285.31</v>
      </c>
      <c r="U43" s="78">
        <f>SUMPRODUCT(LTA!F43:AJ43,LTA!F$102:AJ$102,LTA!F$103:AJ$103)</f>
        <v>77.2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169.76</v>
      </c>
      <c r="AB43" s="117">
        <f>-STOA!N43</f>
        <v>0</v>
      </c>
      <c r="AC43">
        <f t="shared" si="0"/>
        <v>19.252966347338234</v>
      </c>
      <c r="AD43">
        <f t="shared" si="1"/>
        <v>2168.5841185774607</v>
      </c>
      <c r="AE43">
        <f>'IDT-1'!B43</f>
        <v>0</v>
      </c>
      <c r="AF43" s="26"/>
      <c r="AG43">
        <f t="shared" si="2"/>
        <v>2118.5841185774607</v>
      </c>
      <c r="AI43" s="75">
        <f>PXIL!H43</f>
        <v>0</v>
      </c>
      <c r="AJ43" s="75">
        <f>PXIL!N43</f>
        <v>0</v>
      </c>
      <c r="AK43" s="75">
        <f>RTM_IEX!H43</f>
        <v>51.89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14.658036253776434</v>
      </c>
      <c r="F44">
        <f>GT_Spot!P44</f>
        <v>0</v>
      </c>
      <c r="G44">
        <f>PPCL_NG!P44</f>
        <v>17.54</v>
      </c>
      <c r="H44">
        <f>PPCL_Spot!P44</f>
        <v>23.542675304011816</v>
      </c>
      <c r="I44">
        <f>Bawana_NG!P44</f>
        <v>99.62</v>
      </c>
      <c r="J44">
        <f>Bawana_RLNG!P44</f>
        <v>0</v>
      </c>
      <c r="K44">
        <f>Bawana_Spot!P44</f>
        <v>170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1090.7773332061481</v>
      </c>
      <c r="P44" s="77">
        <v>118.15130399012752</v>
      </c>
      <c r="Q44" s="77">
        <v>29.720664000000003</v>
      </c>
      <c r="R44" s="80">
        <v>38.599747474747474</v>
      </c>
      <c r="S44" s="80">
        <v>0</v>
      </c>
      <c r="T44" s="78">
        <f>SUMPRODUCT(LTA!F44:AJ44,LTA!F$101:AJ$101,LTA!F$103:AJ$103)</f>
        <v>300.62</v>
      </c>
      <c r="U44" s="78">
        <f>SUMPRODUCT(LTA!F44:AJ44,LTA!F$102:AJ$102,LTA!F$103:AJ$103)</f>
        <v>81.27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171.6</v>
      </c>
      <c r="AB44" s="117">
        <f>-STOA!N44</f>
        <v>0</v>
      </c>
      <c r="AC44">
        <f t="shared" si="0"/>
        <v>19.399069890013539</v>
      </c>
      <c r="AD44">
        <f t="shared" si="1"/>
        <v>2185.040690338798</v>
      </c>
      <c r="AE44">
        <f>'IDT-1'!B44</f>
        <v>0</v>
      </c>
      <c r="AF44" s="26"/>
      <c r="AG44">
        <f t="shared" si="2"/>
        <v>2135.040690338798</v>
      </c>
      <c r="AI44" s="75">
        <f>PXIL!H44</f>
        <v>0</v>
      </c>
      <c r="AJ44" s="75">
        <f>PXIL!N44</f>
        <v>0</v>
      </c>
      <c r="AK44" s="75">
        <f>RTM_IEX!H44</f>
        <v>48.34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14.658036253776434</v>
      </c>
      <c r="F45">
        <f>GT_Spot!P45</f>
        <v>0</v>
      </c>
      <c r="G45">
        <f>PPCL_NG!P45</f>
        <v>17.54</v>
      </c>
      <c r="H45">
        <f>PPCL_Spot!P45</f>
        <v>25</v>
      </c>
      <c r="I45">
        <f>Bawana_NG!P45</f>
        <v>99.62</v>
      </c>
      <c r="J45">
        <f>Bawana_RLNG!P45</f>
        <v>0</v>
      </c>
      <c r="K45">
        <f>Bawana_Spot!P45</f>
        <v>252.07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1092.1391566933482</v>
      </c>
      <c r="P45" s="77">
        <v>118.15130399012752</v>
      </c>
      <c r="Q45" s="77">
        <v>29.720664000000003</v>
      </c>
      <c r="R45" s="80">
        <v>38.599747474747474</v>
      </c>
      <c r="S45" s="80">
        <v>0</v>
      </c>
      <c r="T45" s="78">
        <f>SUMPRODUCT(LTA!F45:AJ45,LTA!F$101:AJ$101,LTA!F$103:AJ$103)</f>
        <v>309.19</v>
      </c>
      <c r="U45" s="78">
        <f>SUMPRODUCT(LTA!F45:AJ45,LTA!F$102:AJ$102,LTA!F$103:AJ$103)</f>
        <v>85.3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174.26</v>
      </c>
      <c r="AB45" s="117">
        <f>-STOA!N45</f>
        <v>0</v>
      </c>
      <c r="AC45">
        <f t="shared" si="0"/>
        <v>19.854990394025599</v>
      </c>
      <c r="AD45">
        <f t="shared" si="1"/>
        <v>2236.3939180179741</v>
      </c>
      <c r="AE45">
        <f>'IDT-1'!B45</f>
        <v>0</v>
      </c>
      <c r="AF45" s="26"/>
      <c r="AG45">
        <f t="shared" si="2"/>
        <v>2186.3939180179741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14.658036253776434</v>
      </c>
      <c r="F46">
        <f>GT_Spot!P46</f>
        <v>0</v>
      </c>
      <c r="G46">
        <f>PPCL_NG!P46</f>
        <v>17.54</v>
      </c>
      <c r="H46">
        <f>PPCL_Spot!P46</f>
        <v>25</v>
      </c>
      <c r="I46">
        <f>Bawana_NG!P46</f>
        <v>99.62</v>
      </c>
      <c r="J46">
        <f>Bawana_RLNG!P46</f>
        <v>0</v>
      </c>
      <c r="K46">
        <f>Bawana_Spot!P46</f>
        <v>250.62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1091.5952768869483</v>
      </c>
      <c r="P46" s="77">
        <v>118.15130399012752</v>
      </c>
      <c r="Q46" s="77">
        <v>29.720664000000003</v>
      </c>
      <c r="R46" s="80">
        <v>38.599747474747474</v>
      </c>
      <c r="S46" s="80">
        <v>0</v>
      </c>
      <c r="T46" s="78">
        <f>SUMPRODUCT(LTA!F46:AJ46,LTA!F$101:AJ$101,LTA!F$103:AJ$103)</f>
        <v>314.52999999999997</v>
      </c>
      <c r="U46" s="78">
        <f>SUMPRODUCT(LTA!F46:AJ46,LTA!F$102:AJ$102,LTA!F$103:AJ$103)</f>
        <v>86.669999999999987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174.77</v>
      </c>
      <c r="AB46" s="117">
        <f>-STOA!N46</f>
        <v>0</v>
      </c>
      <c r="AC46">
        <f t="shared" si="0"/>
        <v>19.900980251729276</v>
      </c>
      <c r="AD46">
        <f t="shared" si="1"/>
        <v>2241.5740483538702</v>
      </c>
      <c r="AE46">
        <f>'IDT-1'!B46</f>
        <v>0</v>
      </c>
      <c r="AF46" s="26"/>
      <c r="AG46">
        <f t="shared" si="2"/>
        <v>2191.5740483538702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14.658036253776434</v>
      </c>
      <c r="F47">
        <f>GT_Spot!P47</f>
        <v>0</v>
      </c>
      <c r="G47">
        <f>PPCL_NG!P47</f>
        <v>17.54</v>
      </c>
      <c r="H47">
        <f>PPCL_Spot!P47</f>
        <v>25</v>
      </c>
      <c r="I47">
        <f>Bawana_NG!P47</f>
        <v>99.62</v>
      </c>
      <c r="J47">
        <f>Bawana_RLNG!P47</f>
        <v>0</v>
      </c>
      <c r="K47">
        <f>Bawana_Spot!P47</f>
        <v>234.97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1088.7356449590327</v>
      </c>
      <c r="P47" s="77">
        <v>118.15130399012752</v>
      </c>
      <c r="Q47" s="77">
        <v>29.720664000000003</v>
      </c>
      <c r="R47" s="80">
        <v>38.599747474747474</v>
      </c>
      <c r="S47" s="80">
        <v>0</v>
      </c>
      <c r="T47" s="78">
        <f>SUMPRODUCT(LTA!F47:AJ47,LTA!F$101:AJ$101,LTA!F$103:AJ$103)</f>
        <v>316.83000000000004</v>
      </c>
      <c r="U47" s="78">
        <f>SUMPRODUCT(LTA!F47:AJ47,LTA!F$102:AJ$102,LTA!F$103:AJ$103)</f>
        <v>87.66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174.54000000000002</v>
      </c>
      <c r="AB47" s="117">
        <f>-STOA!N47</f>
        <v>0</v>
      </c>
      <c r="AC47">
        <f t="shared" si="0"/>
        <v>20.255007490763621</v>
      </c>
      <c r="AD47">
        <f t="shared" si="1"/>
        <v>2281.4503891869203</v>
      </c>
      <c r="AE47">
        <f>'IDT-1'!B47</f>
        <v>6</v>
      </c>
      <c r="AF47" s="26"/>
      <c r="AG47">
        <f t="shared" si="2"/>
        <v>2237.4503891869203</v>
      </c>
      <c r="AI47" s="75">
        <f>PXIL!H47</f>
        <v>0</v>
      </c>
      <c r="AJ47" s="75">
        <f>PXIL!N47</f>
        <v>0</v>
      </c>
      <c r="AK47" s="75">
        <f>RTM_IEX!H47</f>
        <v>55.68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14.658036253776434</v>
      </c>
      <c r="F48">
        <f>GT_Spot!P48</f>
        <v>0</v>
      </c>
      <c r="G48">
        <f>PPCL_NG!P48</f>
        <v>17.54</v>
      </c>
      <c r="H48">
        <f>PPCL_Spot!P48</f>
        <v>25</v>
      </c>
      <c r="I48">
        <f>Bawana_NG!P48</f>
        <v>99.62</v>
      </c>
      <c r="J48">
        <f>Bawana_RLNG!P48</f>
        <v>0</v>
      </c>
      <c r="K48">
        <f>Bawana_Spot!P48</f>
        <v>255.97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1092.6617131280802</v>
      </c>
      <c r="P48" s="77">
        <v>118.15130399012752</v>
      </c>
      <c r="Q48" s="77">
        <v>29.720664000000003</v>
      </c>
      <c r="R48" s="80">
        <v>38.599747474747474</v>
      </c>
      <c r="S48" s="80">
        <v>0</v>
      </c>
      <c r="T48" s="78">
        <f>SUMPRODUCT(LTA!F48:AJ48,LTA!F$101:AJ$101,LTA!F$103:AJ$103)</f>
        <v>318.40000000000003</v>
      </c>
      <c r="U48" s="78">
        <f>SUMPRODUCT(LTA!F48:AJ48,LTA!F$102:AJ$102,LTA!F$103:AJ$103)</f>
        <v>88.59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174.87</v>
      </c>
      <c r="AB48" s="117">
        <f>-STOA!N48</f>
        <v>0</v>
      </c>
      <c r="AC48">
        <f t="shared" si="0"/>
        <v>20.22021289065124</v>
      </c>
      <c r="AD48">
        <f t="shared" si="1"/>
        <v>2277.5312519560803</v>
      </c>
      <c r="AE48">
        <f>'IDT-1'!B48</f>
        <v>31</v>
      </c>
      <c r="AF48" s="26"/>
      <c r="AG48">
        <f t="shared" si="2"/>
        <v>2258.5312519560803</v>
      </c>
      <c r="AI48" s="75">
        <f>PXIL!H48</f>
        <v>0</v>
      </c>
      <c r="AJ48" s="75">
        <f>PXIL!N48</f>
        <v>0</v>
      </c>
      <c r="AK48" s="75">
        <f>RTM_IEX!H48</f>
        <v>23.97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14.658036253776434</v>
      </c>
      <c r="F49">
        <f>GT_Spot!P49</f>
        <v>0</v>
      </c>
      <c r="G49">
        <f>PPCL_NG!P49</f>
        <v>17.54</v>
      </c>
      <c r="H49">
        <f>PPCL_Spot!P49</f>
        <v>25</v>
      </c>
      <c r="I49">
        <f>Bawana_NG!P49</f>
        <v>99.62</v>
      </c>
      <c r="J49">
        <f>Bawana_RLNG!P49</f>
        <v>0</v>
      </c>
      <c r="K49">
        <f>Bawana_Spot!P49</f>
        <v>286.39999999999998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1095.2180776631153</v>
      </c>
      <c r="P49" s="77">
        <v>118.15130399012752</v>
      </c>
      <c r="Q49" s="77">
        <v>29.720664000000003</v>
      </c>
      <c r="R49" s="80">
        <v>38.599747474747474</v>
      </c>
      <c r="S49" s="80">
        <v>0</v>
      </c>
      <c r="T49" s="78">
        <f>SUMPRODUCT(LTA!F49:AJ49,LTA!F$101:AJ$101,LTA!F$103:AJ$103)</f>
        <v>319.18</v>
      </c>
      <c r="U49" s="78">
        <f>SUMPRODUCT(LTA!F49:AJ49,LTA!F$102:AJ$102,LTA!F$103:AJ$103)</f>
        <v>90.009999999999991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177.29</v>
      </c>
      <c r="AB49" s="117">
        <f>-STOA!N49</f>
        <v>0</v>
      </c>
      <c r="AC49">
        <f t="shared" si="0"/>
        <v>20.533548898559548</v>
      </c>
      <c r="AD49">
        <f t="shared" si="1"/>
        <v>2312.8242804832071</v>
      </c>
      <c r="AE49">
        <f>'IDT-1'!B49</f>
        <v>36</v>
      </c>
      <c r="AF49" s="26"/>
      <c r="AG49">
        <f t="shared" si="2"/>
        <v>2298.8242804832071</v>
      </c>
      <c r="AI49" s="75">
        <f>PXIL!H49</f>
        <v>0</v>
      </c>
      <c r="AJ49" s="75">
        <f>PXIL!N49</f>
        <v>0</v>
      </c>
      <c r="AK49" s="75">
        <f>RTM_IEX!H49</f>
        <v>21.97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14.658036253776434</v>
      </c>
      <c r="F50">
        <f>GT_Spot!P50</f>
        <v>0</v>
      </c>
      <c r="G50">
        <f>PPCL_NG!P50</f>
        <v>17.54</v>
      </c>
      <c r="H50">
        <f>PPCL_Spot!P50</f>
        <v>25</v>
      </c>
      <c r="I50">
        <f>Bawana_NG!P50</f>
        <v>99.62</v>
      </c>
      <c r="J50">
        <f>Bawana_RLNG!P50</f>
        <v>0</v>
      </c>
      <c r="K50">
        <f>Bawana_Spot!P50</f>
        <v>265.23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1095.2158307159152</v>
      </c>
      <c r="P50" s="77">
        <v>118.15130399012752</v>
      </c>
      <c r="Q50" s="77">
        <v>29.720664000000003</v>
      </c>
      <c r="R50" s="80">
        <v>38.599747474747474</v>
      </c>
      <c r="S50" s="80">
        <v>0</v>
      </c>
      <c r="T50" s="78">
        <f>SUMPRODUCT(LTA!F50:AJ50,LTA!F$101:AJ$101,LTA!F$103:AJ$103)</f>
        <v>319.67</v>
      </c>
      <c r="U50" s="78">
        <f>SUMPRODUCT(LTA!F50:AJ50,LTA!F$102:AJ$102,LTA!F$103:AJ$103)</f>
        <v>91.47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178.48000000000002</v>
      </c>
      <c r="AB50" s="117">
        <f>-STOA!N50</f>
        <v>0</v>
      </c>
      <c r="AC50">
        <f t="shared" si="0"/>
        <v>20.356209125424186</v>
      </c>
      <c r="AD50">
        <f t="shared" si="1"/>
        <v>2292.8493733091423</v>
      </c>
      <c r="AE50">
        <f>'IDT-1'!B50</f>
        <v>53</v>
      </c>
      <c r="AF50" s="26"/>
      <c r="AG50">
        <f t="shared" si="2"/>
        <v>2295.8493733091423</v>
      </c>
      <c r="AI50" s="75">
        <f>PXIL!H50</f>
        <v>0</v>
      </c>
      <c r="AJ50" s="75">
        <f>PXIL!N50</f>
        <v>0</v>
      </c>
      <c r="AK50" s="75">
        <f>RTM_IEX!H50</f>
        <v>19.850000000000001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14.2192403486924</v>
      </c>
      <c r="F51">
        <f>GT_Spot!P51</f>
        <v>0</v>
      </c>
      <c r="G51">
        <f>PPCL_NG!P51</f>
        <v>17.54</v>
      </c>
      <c r="H51">
        <f>PPCL_Spot!P51</f>
        <v>25</v>
      </c>
      <c r="I51">
        <f>Bawana_NG!P51</f>
        <v>99.62</v>
      </c>
      <c r="J51">
        <f>Bawana_RLNG!P51</f>
        <v>0</v>
      </c>
      <c r="K51">
        <f>Bawana_Spot!P51</f>
        <v>233.35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1095.2450401511153</v>
      </c>
      <c r="P51" s="77">
        <v>118.15130399012752</v>
      </c>
      <c r="Q51" s="77">
        <v>29.720664000000003</v>
      </c>
      <c r="R51" s="80">
        <v>38.599747474747474</v>
      </c>
      <c r="S51" s="80">
        <v>0</v>
      </c>
      <c r="T51" s="78">
        <f>SUMPRODUCT(LTA!F51:AJ51,LTA!F$101:AJ$101,LTA!F$103:AJ$103)</f>
        <v>320.14999999999998</v>
      </c>
      <c r="U51" s="78">
        <f>SUMPRODUCT(LTA!F51:AJ51,LTA!F$102:AJ$102,LTA!F$103:AJ$103)</f>
        <v>93.11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180.18</v>
      </c>
      <c r="AB51" s="117">
        <f>-STOA!N51</f>
        <v>0</v>
      </c>
      <c r="AC51">
        <f t="shared" si="0"/>
        <v>20.509508764489208</v>
      </c>
      <c r="AD51">
        <f t="shared" si="1"/>
        <v>2310.1164872001932</v>
      </c>
      <c r="AE51">
        <f>'IDT-1'!B51</f>
        <v>64</v>
      </c>
      <c r="AF51" s="26"/>
      <c r="AG51">
        <f t="shared" si="2"/>
        <v>2324.1164872001932</v>
      </c>
      <c r="AI51" s="75">
        <f>PXIL!H51</f>
        <v>0</v>
      </c>
      <c r="AJ51" s="75">
        <f>PXIL!N51</f>
        <v>0</v>
      </c>
      <c r="AK51" s="75">
        <f>RTM_IEX!H51</f>
        <v>65.739999999999995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14.2192403486924</v>
      </c>
      <c r="F52">
        <f>GT_Spot!P52</f>
        <v>0</v>
      </c>
      <c r="G52">
        <f>PPCL_NG!P52</f>
        <v>17.54</v>
      </c>
      <c r="H52">
        <f>PPCL_Spot!P52</f>
        <v>25</v>
      </c>
      <c r="I52">
        <f>Bawana_NG!P52</f>
        <v>99.62</v>
      </c>
      <c r="J52">
        <f>Bawana_RLNG!P52</f>
        <v>0</v>
      </c>
      <c r="K52">
        <f>Bawana_Spot!P52</f>
        <v>267.36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1095.2460384527153</v>
      </c>
      <c r="P52" s="77">
        <v>118.15130399012752</v>
      </c>
      <c r="Q52" s="77">
        <v>29.720664000000003</v>
      </c>
      <c r="R52" s="80">
        <v>38.599747474747474</v>
      </c>
      <c r="S52" s="80">
        <v>0</v>
      </c>
      <c r="T52" s="78">
        <f>SUMPRODUCT(LTA!F52:AJ52,LTA!F$101:AJ$101,LTA!F$103:AJ$103)</f>
        <v>320.08999999999997</v>
      </c>
      <c r="U52" s="78">
        <f>SUMPRODUCT(LTA!F52:AJ52,LTA!F$102:AJ$102,LTA!F$103:AJ$103)</f>
        <v>94.710000000000008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181.07</v>
      </c>
      <c r="AB52" s="117">
        <f>-STOA!N52</f>
        <v>0</v>
      </c>
      <c r="AC52">
        <f t="shared" si="0"/>
        <v>20.532397549543287</v>
      </c>
      <c r="AD52">
        <f t="shared" si="1"/>
        <v>2312.6945967167394</v>
      </c>
      <c r="AE52">
        <f>'IDT-1'!B52</f>
        <v>74</v>
      </c>
      <c r="AF52" s="26"/>
      <c r="AG52">
        <f t="shared" si="2"/>
        <v>2336.6945967167394</v>
      </c>
      <c r="AI52" s="75">
        <f>PXIL!H52</f>
        <v>0</v>
      </c>
      <c r="AJ52" s="75">
        <f>PXIL!N52</f>
        <v>0</v>
      </c>
      <c r="AK52" s="75">
        <f>RTM_IEX!H52</f>
        <v>31.9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14.2192403486924</v>
      </c>
      <c r="F53">
        <f>GT_Spot!P53</f>
        <v>0</v>
      </c>
      <c r="G53">
        <f>PPCL_NG!P53</f>
        <v>17.54</v>
      </c>
      <c r="H53">
        <f>PPCL_Spot!P53</f>
        <v>25</v>
      </c>
      <c r="I53">
        <f>Bawana_NG!P53</f>
        <v>99.62</v>
      </c>
      <c r="J53">
        <f>Bawana_RLNG!P53</f>
        <v>0</v>
      </c>
      <c r="K53">
        <f>Bawana_Spot!P53</f>
        <v>262.27999999999997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1097.1621011567154</v>
      </c>
      <c r="P53" s="77">
        <v>118.15130399012752</v>
      </c>
      <c r="Q53" s="77">
        <v>29.720664000000003</v>
      </c>
      <c r="R53" s="80">
        <v>38.599747474747474</v>
      </c>
      <c r="S53" s="80">
        <v>0</v>
      </c>
      <c r="T53" s="78">
        <f>SUMPRODUCT(LTA!F53:AJ53,LTA!F$101:AJ$101,LTA!F$103:AJ$103)</f>
        <v>319.96000000000004</v>
      </c>
      <c r="U53" s="78">
        <f>SUMPRODUCT(LTA!F53:AJ53,LTA!F$102:AJ$102,LTA!F$103:AJ$103)</f>
        <v>96.649999999999991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181.58999999999997</v>
      </c>
      <c r="AB53" s="117">
        <f>-STOA!N53</f>
        <v>0</v>
      </c>
      <c r="AC53">
        <f t="shared" si="0"/>
        <v>20.328059643872791</v>
      </c>
      <c r="AD53">
        <f t="shared" si="1"/>
        <v>2270.7349973264104</v>
      </c>
      <c r="AE53">
        <f>'IDT-1'!B53</f>
        <v>113</v>
      </c>
      <c r="AF53" s="26"/>
      <c r="AG53">
        <f t="shared" si="2"/>
        <v>2333.7349973264104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-9.43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14.2192403486924</v>
      </c>
      <c r="F54">
        <f>GT_Spot!P54</f>
        <v>0</v>
      </c>
      <c r="G54">
        <f>PPCL_NG!P54</f>
        <v>17.54</v>
      </c>
      <c r="H54">
        <f>PPCL_Spot!P54</f>
        <v>25</v>
      </c>
      <c r="I54">
        <f>Bawana_NG!P54</f>
        <v>99.62</v>
      </c>
      <c r="J54">
        <f>Bawana_RLNG!P54</f>
        <v>0</v>
      </c>
      <c r="K54">
        <f>Bawana_Spot!P54</f>
        <v>262.41000000000003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1097.1930577295152</v>
      </c>
      <c r="P54" s="77">
        <v>118.15130399012752</v>
      </c>
      <c r="Q54" s="77">
        <v>29.720664000000003</v>
      </c>
      <c r="R54" s="80">
        <v>38.599747474747474</v>
      </c>
      <c r="S54" s="80">
        <v>0</v>
      </c>
      <c r="T54" s="78">
        <f>SUMPRODUCT(LTA!F54:AJ54,LTA!F$101:AJ$101,LTA!F$103:AJ$103)</f>
        <v>320.12</v>
      </c>
      <c r="U54" s="78">
        <f>SUMPRODUCT(LTA!F54:AJ54,LTA!F$102:AJ$102,LTA!F$103:AJ$103)</f>
        <v>98.52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182.7</v>
      </c>
      <c r="AB54" s="117">
        <f>-STOA!N54</f>
        <v>0</v>
      </c>
      <c r="AC54">
        <f t="shared" si="0"/>
        <v>20.346251319179125</v>
      </c>
      <c r="AD54">
        <f t="shared" si="1"/>
        <v>2291.7277622239035</v>
      </c>
      <c r="AE54">
        <f>'IDT-1'!B54</f>
        <v>100</v>
      </c>
      <c r="AF54" s="26"/>
      <c r="AG54">
        <f t="shared" si="2"/>
        <v>2341.7277622239035</v>
      </c>
      <c r="AI54" s="75">
        <f>PXIL!H54</f>
        <v>0</v>
      </c>
      <c r="AJ54" s="75">
        <f>PXIL!N54</f>
        <v>0</v>
      </c>
      <c r="AK54" s="75">
        <f>RTM_IEX!H54</f>
        <v>8.2799999999999994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14.2192403486924</v>
      </c>
      <c r="F55">
        <f>GT_Spot!P55</f>
        <v>0</v>
      </c>
      <c r="G55">
        <f>PPCL_NG!P55</f>
        <v>17.54</v>
      </c>
      <c r="H55">
        <f>PPCL_Spot!P55</f>
        <v>25</v>
      </c>
      <c r="I55">
        <f>Bawana_NG!P55</f>
        <v>99.62</v>
      </c>
      <c r="J55">
        <f>Bawana_RLNG!P55</f>
        <v>0</v>
      </c>
      <c r="K55">
        <f>Bawana_Spot!P55</f>
        <v>230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1098.5611226879155</v>
      </c>
      <c r="P55" s="77">
        <v>118.15130399012752</v>
      </c>
      <c r="Q55" s="77">
        <v>29.720664000000003</v>
      </c>
      <c r="R55" s="80">
        <v>38.599747474747474</v>
      </c>
      <c r="S55" s="80">
        <v>0</v>
      </c>
      <c r="T55" s="78">
        <f>SUMPRODUCT(LTA!F55:AJ55,LTA!F$101:AJ$101,LTA!F$103:AJ$103)</f>
        <v>319.53999999999996</v>
      </c>
      <c r="U55" s="78">
        <f>SUMPRODUCT(LTA!F55:AJ55,LTA!F$102:AJ$102,LTA!F$103:AJ$103)</f>
        <v>100.96000000000001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182.17000000000002</v>
      </c>
      <c r="AB55" s="117">
        <f>-STOA!N55</f>
        <v>0</v>
      </c>
      <c r="AC55">
        <f t="shared" si="0"/>
        <v>20.174898290813047</v>
      </c>
      <c r="AD55">
        <f t="shared" si="1"/>
        <v>2272.4271802106696</v>
      </c>
      <c r="AE55">
        <f>'IDT-1'!B55</f>
        <v>90</v>
      </c>
      <c r="AF55" s="26"/>
      <c r="AG55">
        <f t="shared" si="2"/>
        <v>2312.4271802106696</v>
      </c>
      <c r="AI55" s="75">
        <f>PXIL!H55</f>
        <v>0</v>
      </c>
      <c r="AJ55" s="75">
        <f>PXIL!N55</f>
        <v>0</v>
      </c>
      <c r="AK55" s="75">
        <f>RTM_IEX!H55</f>
        <v>18.52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14.2192403486924</v>
      </c>
      <c r="F56">
        <f>GT_Spot!P56</f>
        <v>0</v>
      </c>
      <c r="G56">
        <f>PPCL_NG!P56</f>
        <v>17.54</v>
      </c>
      <c r="H56">
        <f>PPCL_Spot!P56</f>
        <v>25</v>
      </c>
      <c r="I56">
        <f>Bawana_NG!P56</f>
        <v>99.62</v>
      </c>
      <c r="J56">
        <f>Bawana_RLNG!P56</f>
        <v>0</v>
      </c>
      <c r="K56">
        <f>Bawana_Spot!P56</f>
        <v>273.94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1104.5206678943155</v>
      </c>
      <c r="P56" s="77">
        <v>118.15130399012752</v>
      </c>
      <c r="Q56" s="77">
        <v>29.720664000000003</v>
      </c>
      <c r="R56" s="80">
        <v>38.599747474747474</v>
      </c>
      <c r="S56" s="80">
        <v>0</v>
      </c>
      <c r="T56" s="78">
        <f>SUMPRODUCT(LTA!F56:AJ56,LTA!F$101:AJ$101,LTA!F$103:AJ$103)</f>
        <v>318.27999999999997</v>
      </c>
      <c r="U56" s="78">
        <f>SUMPRODUCT(LTA!F56:AJ56,LTA!F$102:AJ$102,LTA!F$103:AJ$103)</f>
        <v>102.86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180.53000000000003</v>
      </c>
      <c r="AB56" s="117">
        <f>-STOA!N56</f>
        <v>0</v>
      </c>
      <c r="AC56">
        <f t="shared" si="0"/>
        <v>20.595358288629374</v>
      </c>
      <c r="AD56">
        <f t="shared" si="1"/>
        <v>2319.7862654192536</v>
      </c>
      <c r="AE56">
        <f>'IDT-1'!B56</f>
        <v>101</v>
      </c>
      <c r="AF56" s="26"/>
      <c r="AG56">
        <f t="shared" si="2"/>
        <v>2370.7862654192536</v>
      </c>
      <c r="AI56" s="75">
        <f>PXIL!H56</f>
        <v>0</v>
      </c>
      <c r="AJ56" s="75">
        <f>PXIL!N56</f>
        <v>0</v>
      </c>
      <c r="AK56" s="75">
        <f>RTM_IEX!H56</f>
        <v>17.399999999999999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14.2192403486924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99.62</v>
      </c>
      <c r="J57">
        <f>Bawana_RLNG!P57</f>
        <v>0</v>
      </c>
      <c r="K57">
        <f>Bawana_Spot!P57</f>
        <v>273.94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1109.3517402583723</v>
      </c>
      <c r="P57" s="77">
        <v>118.15130399012752</v>
      </c>
      <c r="Q57" s="77">
        <v>29.720664000000003</v>
      </c>
      <c r="R57" s="80">
        <v>38.599747474747474</v>
      </c>
      <c r="S57" s="80">
        <v>0</v>
      </c>
      <c r="T57" s="78">
        <f>SUMPRODUCT(LTA!F57:AJ57,LTA!F$101:AJ$101,LTA!F$103:AJ$103)</f>
        <v>316.62</v>
      </c>
      <c r="U57" s="78">
        <f>SUMPRODUCT(LTA!F57:AJ57,LTA!F$102:AJ$102,LTA!F$103:AJ$103)</f>
        <v>104.51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179.51999999999998</v>
      </c>
      <c r="AB57" s="117">
        <f>-STOA!N57</f>
        <v>0</v>
      </c>
      <c r="AC57">
        <f t="shared" si="0"/>
        <v>20.78606372543307</v>
      </c>
      <c r="AD57">
        <f t="shared" si="1"/>
        <v>2341.2666323465069</v>
      </c>
      <c r="AE57">
        <f>'IDT-1'!B57</f>
        <v>128</v>
      </c>
      <c r="AF57" s="26"/>
      <c r="AG57">
        <f t="shared" si="2"/>
        <v>2419.2666323465069</v>
      </c>
      <c r="AI57" s="75">
        <f>PXIL!H57</f>
        <v>0</v>
      </c>
      <c r="AJ57" s="75">
        <f>PXIL!N57</f>
        <v>0</v>
      </c>
      <c r="AK57" s="75">
        <f>RTM_IEX!H57</f>
        <v>35.26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14.2192403486924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99.62</v>
      </c>
      <c r="J58">
        <f>Bawana_RLNG!P58</f>
        <v>0</v>
      </c>
      <c r="K58">
        <f>Bawana_Spot!P58</f>
        <v>273.94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1116.1519943979279</v>
      </c>
      <c r="P58" s="77">
        <v>118.15130399012752</v>
      </c>
      <c r="Q58" s="77">
        <v>29.720664000000003</v>
      </c>
      <c r="R58" s="80">
        <v>38.599747474747474</v>
      </c>
      <c r="S58" s="80">
        <v>0</v>
      </c>
      <c r="T58" s="78">
        <f>SUMPRODUCT(LTA!F58:AJ58,LTA!F$101:AJ$101,LTA!F$103:AJ$103)</f>
        <v>313.77</v>
      </c>
      <c r="U58" s="78">
        <f>SUMPRODUCT(LTA!F58:AJ58,LTA!F$102:AJ$102,LTA!F$103:AJ$103)</f>
        <v>100.37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180.39999999999998</v>
      </c>
      <c r="AB58" s="117">
        <f>-STOA!N58</f>
        <v>0</v>
      </c>
      <c r="AC58">
        <f t="shared" si="0"/>
        <v>20.850481961861163</v>
      </c>
      <c r="AD58">
        <f t="shared" si="1"/>
        <v>2348.5224682496341</v>
      </c>
      <c r="AE58">
        <f>'IDT-1'!B58</f>
        <v>175</v>
      </c>
      <c r="AF58" s="26"/>
      <c r="AG58">
        <f t="shared" si="2"/>
        <v>2473.5224682496341</v>
      </c>
      <c r="AI58" s="75">
        <f>PXIL!H58</f>
        <v>0</v>
      </c>
      <c r="AJ58" s="75">
        <f>PXIL!N58</f>
        <v>0</v>
      </c>
      <c r="AK58" s="75">
        <f>RTM_IEX!H58</f>
        <v>41.89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14.2192403486924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99.62</v>
      </c>
      <c r="J59">
        <f>Bawana_RLNG!P59</f>
        <v>0</v>
      </c>
      <c r="K59">
        <f>Bawana_Spot!P59</f>
        <v>273.94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1103.8931951339723</v>
      </c>
      <c r="P59" s="77">
        <v>118.15130399012752</v>
      </c>
      <c r="Q59" s="77">
        <v>29.720664000000003</v>
      </c>
      <c r="R59" s="80">
        <v>38.599747474747474</v>
      </c>
      <c r="S59" s="80">
        <v>0</v>
      </c>
      <c r="T59" s="78">
        <f>SUMPRODUCT(LTA!F59:AJ59,LTA!F$101:AJ$101,LTA!F$103:AJ$103)</f>
        <v>309.73</v>
      </c>
      <c r="U59" s="78">
        <f>SUMPRODUCT(LTA!F59:AJ59,LTA!F$102:AJ$102,LTA!F$103:AJ$103)</f>
        <v>101.27999999999999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8.98</v>
      </c>
      <c r="Z59" s="75">
        <f>IEX!N59</f>
        <v>0</v>
      </c>
      <c r="AA59" s="117">
        <f>STOA!H59</f>
        <v>181.82999999999998</v>
      </c>
      <c r="AB59" s="117">
        <f>-STOA!N59</f>
        <v>0</v>
      </c>
      <c r="AC59">
        <f t="shared" si="0"/>
        <v>21.459021193390811</v>
      </c>
      <c r="AD59">
        <f t="shared" si="1"/>
        <v>2186.0451297541485</v>
      </c>
      <c r="AE59">
        <f>'IDT-1'!B59</f>
        <v>164.86799999999999</v>
      </c>
      <c r="AF59" s="26"/>
      <c r="AG59">
        <f t="shared" si="2"/>
        <v>2350.9131297541485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-115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14.2192403486924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99.62</v>
      </c>
      <c r="J60">
        <f>Bawana_RLNG!P60</f>
        <v>0</v>
      </c>
      <c r="K60">
        <f>Bawana_Spot!P60</f>
        <v>273.94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1111.5559201691724</v>
      </c>
      <c r="P60" s="77">
        <v>118.15130399012752</v>
      </c>
      <c r="Q60" s="77">
        <v>29.720664000000003</v>
      </c>
      <c r="R60" s="80">
        <v>38.599747474747474</v>
      </c>
      <c r="S60" s="80">
        <v>0</v>
      </c>
      <c r="T60" s="78">
        <f>SUMPRODUCT(LTA!F60:AJ60,LTA!F$101:AJ$101,LTA!F$103:AJ$103)</f>
        <v>306.85000000000002</v>
      </c>
      <c r="U60" s="78">
        <f>SUMPRODUCT(LTA!F60:AJ60,LTA!F$102:AJ$102,LTA!F$103:AJ$103)</f>
        <v>101.96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57.05</v>
      </c>
      <c r="Z60" s="75">
        <f>IEX!N60</f>
        <v>0</v>
      </c>
      <c r="AA60" s="117">
        <f>STOA!H60</f>
        <v>180.92000000000002</v>
      </c>
      <c r="AB60" s="117">
        <f>-STOA!N60</f>
        <v>0</v>
      </c>
      <c r="AC60">
        <f t="shared" si="0"/>
        <v>21.469316670068611</v>
      </c>
      <c r="AD60">
        <f t="shared" si="1"/>
        <v>2289.6575593126713</v>
      </c>
      <c r="AE60">
        <f>'IDT-1'!B60</f>
        <v>109.145</v>
      </c>
      <c r="AF60" s="26"/>
      <c r="AG60">
        <f t="shared" si="2"/>
        <v>2398.8025593126713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-64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14.2192403486924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99.62</v>
      </c>
      <c r="J61">
        <f>Bawana_RLNG!P61</f>
        <v>0</v>
      </c>
      <c r="K61">
        <f>Bawana_Spot!P61</f>
        <v>176.64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1111.5557954363721</v>
      </c>
      <c r="P61" s="77">
        <v>118.15130399012752</v>
      </c>
      <c r="Q61" s="77">
        <v>29.720664000000003</v>
      </c>
      <c r="R61" s="80">
        <v>38.599747474747474</v>
      </c>
      <c r="S61" s="80">
        <v>0</v>
      </c>
      <c r="T61" s="78">
        <f>SUMPRODUCT(LTA!F61:AJ61,LTA!F$101:AJ$101,LTA!F$103:AJ$103)</f>
        <v>303.13</v>
      </c>
      <c r="U61" s="78">
        <f>SUMPRODUCT(LTA!F61:AJ61,LTA!F$102:AJ$102,LTA!F$103:AJ$103)</f>
        <v>102.3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422.36000000000007</v>
      </c>
      <c r="AB61" s="117">
        <f>-STOA!N61</f>
        <v>0</v>
      </c>
      <c r="AC61">
        <f t="shared" si="0"/>
        <v>21.962702878311816</v>
      </c>
      <c r="AD61">
        <f t="shared" si="1"/>
        <v>2400.2740483716275</v>
      </c>
      <c r="AE61">
        <f>'IDT-1'!B61</f>
        <v>37.095999999999997</v>
      </c>
      <c r="AF61" s="26"/>
      <c r="AG61">
        <f t="shared" si="2"/>
        <v>2437.3700483716275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-36.6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14.658036253776434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99.62</v>
      </c>
      <c r="J62">
        <f>Bawana_RLNG!P62</f>
        <v>0</v>
      </c>
      <c r="K62">
        <f>Bawana_Spot!P62</f>
        <v>221.4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1109.9189857547724</v>
      </c>
      <c r="P62" s="77">
        <v>118.15130399012752</v>
      </c>
      <c r="Q62" s="77">
        <v>29.720664000000003</v>
      </c>
      <c r="R62" s="80">
        <v>38.599747474747474</v>
      </c>
      <c r="S62" s="80">
        <v>0</v>
      </c>
      <c r="T62" s="78">
        <f>SUMPRODUCT(LTA!F62:AJ62,LTA!F$101:AJ$101,LTA!F$103:AJ$103)</f>
        <v>292.36</v>
      </c>
      <c r="U62" s="78">
        <f>SUMPRODUCT(LTA!F62:AJ62,LTA!F$102:AJ$102,LTA!F$103:AJ$103)</f>
        <v>101.87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29.35</v>
      </c>
      <c r="Z62" s="75">
        <f>IEX!N62</f>
        <v>0</v>
      </c>
      <c r="AA62" s="117">
        <f>STOA!H62</f>
        <v>420.03000000000003</v>
      </c>
      <c r="AB62" s="117">
        <f>-STOA!N62</f>
        <v>0</v>
      </c>
      <c r="AC62">
        <f t="shared" si="0"/>
        <v>22.217411249733843</v>
      </c>
      <c r="AD62">
        <f t="shared" si="1"/>
        <v>2489.57132622369</v>
      </c>
      <c r="AE62">
        <f>'IDT-1'!B62</f>
        <v>0</v>
      </c>
      <c r="AF62" s="26"/>
      <c r="AG62">
        <f t="shared" si="2"/>
        <v>2489.57132622369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-6.43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14.658036253776434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99.62</v>
      </c>
      <c r="J63">
        <f>Bawana_RLNG!P63</f>
        <v>0</v>
      </c>
      <c r="K63">
        <f>Bawana_Spot!P63</f>
        <v>170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1109.9219819771722</v>
      </c>
      <c r="P63" s="77">
        <v>118.15130399012752</v>
      </c>
      <c r="Q63" s="77">
        <v>29.720664000000003</v>
      </c>
      <c r="R63" s="80">
        <v>38.599747474747474</v>
      </c>
      <c r="S63" s="80">
        <v>0</v>
      </c>
      <c r="T63" s="78">
        <f>SUMPRODUCT(LTA!F63:AJ63,LTA!F$101:AJ$101,LTA!F$103:AJ$103)</f>
        <v>278.34999999999997</v>
      </c>
      <c r="U63" s="78">
        <f>SUMPRODUCT(LTA!F63:AJ63,LTA!F$102:AJ$102,LTA!F$103:AJ$103)</f>
        <v>110.64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10.119999999999999</v>
      </c>
      <c r="Z63" s="75">
        <f>IEX!N63</f>
        <v>0</v>
      </c>
      <c r="AA63" s="117">
        <f>STOA!H63</f>
        <v>642.60000000000014</v>
      </c>
      <c r="AB63" s="117">
        <f>-STOA!N63</f>
        <v>0</v>
      </c>
      <c r="AC63">
        <f t="shared" si="0"/>
        <v>25.27550011850872</v>
      </c>
      <c r="AD63">
        <f t="shared" si="1"/>
        <v>2434.1762335773151</v>
      </c>
      <c r="AE63">
        <f>'IDT-1'!B63</f>
        <v>0</v>
      </c>
      <c r="AF63" s="26"/>
      <c r="AG63">
        <f t="shared" si="2"/>
        <v>2434.1762335773151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-205.47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14.658036253776434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99.62</v>
      </c>
      <c r="J64">
        <f>Bawana_RLNG!P64</f>
        <v>0</v>
      </c>
      <c r="K64">
        <f>Bawana_Spot!P64</f>
        <v>170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1109.9197350299721</v>
      </c>
      <c r="P64" s="77">
        <v>118.15130399012752</v>
      </c>
      <c r="Q64" s="77">
        <v>29.720664000000003</v>
      </c>
      <c r="R64" s="80">
        <v>38.599747474747474</v>
      </c>
      <c r="S64" s="80">
        <v>0</v>
      </c>
      <c r="T64" s="78">
        <f>SUMPRODUCT(LTA!F64:AJ64,LTA!F$101:AJ$101,LTA!F$103:AJ$103)</f>
        <v>263.88</v>
      </c>
      <c r="U64" s="78">
        <f>SUMPRODUCT(LTA!F64:AJ64,LTA!F$102:AJ$102,LTA!F$103:AJ$103)</f>
        <v>110.03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18.170000000000002</v>
      </c>
      <c r="Z64" s="75">
        <f>IEX!N64</f>
        <v>0</v>
      </c>
      <c r="AA64" s="117">
        <f>STOA!H64</f>
        <v>639.2600000000001</v>
      </c>
      <c r="AB64" s="117">
        <f>-STOA!N64</f>
        <v>0</v>
      </c>
      <c r="AC64">
        <f t="shared" si="0"/>
        <v>24.777428542306371</v>
      </c>
      <c r="AD64">
        <f t="shared" si="1"/>
        <v>2470.122058206317</v>
      </c>
      <c r="AE64">
        <f>'IDT-1'!B64</f>
        <v>0</v>
      </c>
      <c r="AF64" s="26"/>
      <c r="AG64">
        <f t="shared" si="2"/>
        <v>2470.122058206317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-159.65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14.658036253776434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99.62</v>
      </c>
      <c r="J65">
        <f>Bawana_RLNG!P65</f>
        <v>0</v>
      </c>
      <c r="K65">
        <f>Bawana_Spot!P65</f>
        <v>170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1116.5037408897513</v>
      </c>
      <c r="P65" s="77">
        <v>118.15130399012752</v>
      </c>
      <c r="Q65" s="77">
        <v>29.720664000000003</v>
      </c>
      <c r="R65" s="80">
        <v>38.599747474747474</v>
      </c>
      <c r="S65" s="80">
        <v>0</v>
      </c>
      <c r="T65" s="78">
        <f>SUMPRODUCT(LTA!F65:AJ65,LTA!F$101:AJ$101,LTA!F$103:AJ$103)</f>
        <v>241.26999999999998</v>
      </c>
      <c r="U65" s="78">
        <f>SUMPRODUCT(LTA!F65:AJ65,LTA!F$102:AJ$102,LTA!F$103:AJ$103)</f>
        <v>110.06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24.82</v>
      </c>
      <c r="Z65" s="75">
        <f>IEX!N65</f>
        <v>0</v>
      </c>
      <c r="AA65" s="117">
        <f>STOA!H65</f>
        <v>638.45000000000016</v>
      </c>
      <c r="AB65" s="117">
        <f>-STOA!N65</f>
        <v>0</v>
      </c>
      <c r="AC65">
        <f t="shared" si="0"/>
        <v>23.270662734953945</v>
      </c>
      <c r="AD65">
        <f t="shared" si="1"/>
        <v>2621.1228298734486</v>
      </c>
      <c r="AE65">
        <f>'IDT-1'!B65</f>
        <v>0</v>
      </c>
      <c r="AF65" s="26"/>
      <c r="AG65">
        <f t="shared" si="2"/>
        <v>2621.1228298734486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14.658036253776434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99.62</v>
      </c>
      <c r="J66">
        <f>Bawana_RLNG!P66</f>
        <v>0</v>
      </c>
      <c r="K66">
        <f>Bawana_Spot!P66</f>
        <v>170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1110.5278798425513</v>
      </c>
      <c r="P66" s="77">
        <v>118.15130399012752</v>
      </c>
      <c r="Q66" s="77">
        <v>29.720664000000003</v>
      </c>
      <c r="R66" s="80">
        <v>38.599747474747474</v>
      </c>
      <c r="S66" s="80">
        <v>0</v>
      </c>
      <c r="T66" s="78">
        <f>SUMPRODUCT(LTA!F66:AJ66,LTA!F$101:AJ$101,LTA!F$103:AJ$103)</f>
        <v>220.54000000000002</v>
      </c>
      <c r="U66" s="78">
        <f>SUMPRODUCT(LTA!F66:AJ66,LTA!F$102:AJ$102,LTA!F$103:AJ$103)</f>
        <v>111.03999999999999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20.23</v>
      </c>
      <c r="Z66" s="75">
        <f>IEX!N66</f>
        <v>0</v>
      </c>
      <c r="AA66" s="117">
        <f>STOA!H66</f>
        <v>636.09000000000015</v>
      </c>
      <c r="AB66" s="117">
        <f>-STOA!N66</f>
        <v>0</v>
      </c>
      <c r="AC66">
        <f t="shared" si="0"/>
        <v>23.042691157738584</v>
      </c>
      <c r="AD66">
        <f t="shared" si="1"/>
        <v>2595.444940403464</v>
      </c>
      <c r="AE66">
        <f>'IDT-1'!B66</f>
        <v>0</v>
      </c>
      <c r="AF66" s="26"/>
      <c r="AG66">
        <f t="shared" si="2"/>
        <v>2595.444940403464</v>
      </c>
      <c r="AI66" s="75">
        <f>PXIL!H66</f>
        <v>0</v>
      </c>
      <c r="AJ66" s="75">
        <f>PXIL!N66</f>
        <v>0</v>
      </c>
      <c r="AK66" s="75">
        <f>RTM_IEX!H66</f>
        <v>6.77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14.658036253776434</v>
      </c>
      <c r="F67">
        <f>GT_Spot!P67</f>
        <v>0</v>
      </c>
      <c r="G67">
        <f>PPCL_NG!P67</f>
        <v>17.54</v>
      </c>
      <c r="H67">
        <f>PPCL_Spot!P67</f>
        <v>24.222883676628172</v>
      </c>
      <c r="I67">
        <f>Bawana_NG!P67</f>
        <v>99.62</v>
      </c>
      <c r="J67">
        <f>Bawana_RLNG!P67</f>
        <v>0</v>
      </c>
      <c r="K67">
        <f>Bawana_Spot!P67</f>
        <v>170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1114.8296120079922</v>
      </c>
      <c r="P67" s="77">
        <v>118.15130399012752</v>
      </c>
      <c r="Q67" s="77">
        <v>29.720664000000003</v>
      </c>
      <c r="R67" s="80">
        <v>38.599747474747474</v>
      </c>
      <c r="S67" s="80">
        <v>0</v>
      </c>
      <c r="T67" s="78">
        <f>SUMPRODUCT(LTA!F67:AJ67,LTA!F$101:AJ$101,LTA!F$103:AJ$103)</f>
        <v>199.9</v>
      </c>
      <c r="U67" s="78">
        <f>SUMPRODUCT(LTA!F67:AJ67,LTA!F$102:AJ$102,LTA!F$103:AJ$103)</f>
        <v>110.57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10.91</v>
      </c>
      <c r="Z67" s="75">
        <f>IEX!N67</f>
        <v>0</v>
      </c>
      <c r="AA67" s="117">
        <f>STOA!H67</f>
        <v>639.06000000000006</v>
      </c>
      <c r="AB67" s="117">
        <f>-STOA!N67</f>
        <v>0</v>
      </c>
      <c r="AC67">
        <f t="shared" si="0"/>
        <v>23.529547777148792</v>
      </c>
      <c r="AD67">
        <f t="shared" si="1"/>
        <v>2650.2826996261233</v>
      </c>
      <c r="AE67">
        <f>'IDT-1'!B67</f>
        <v>0</v>
      </c>
      <c r="AF67" s="26"/>
      <c r="AG67">
        <f t="shared" si="2"/>
        <v>2650.2826996261233</v>
      </c>
      <c r="AI67" s="75">
        <f>PXIL!H67</f>
        <v>0</v>
      </c>
      <c r="AJ67" s="75">
        <f>PXIL!N67</f>
        <v>0</v>
      </c>
      <c r="AK67" s="75">
        <f>RTM_IEX!H67</f>
        <v>86.03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14.658036253776434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99.62</v>
      </c>
      <c r="J68">
        <f>Bawana_RLNG!P68</f>
        <v>0</v>
      </c>
      <c r="K68">
        <f>Bawana_Spot!P68</f>
        <v>170.98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1117.5567673119922</v>
      </c>
      <c r="P68" s="77">
        <v>118.15130399012752</v>
      </c>
      <c r="Q68" s="77">
        <v>29.720664000000003</v>
      </c>
      <c r="R68" s="80">
        <v>38.599747474747474</v>
      </c>
      <c r="S68" s="80">
        <v>0</v>
      </c>
      <c r="T68" s="78">
        <f>SUMPRODUCT(LTA!F68:AJ68,LTA!F$101:AJ$101,LTA!F$103:AJ$103)</f>
        <v>179.56</v>
      </c>
      <c r="U68" s="78">
        <f>SUMPRODUCT(LTA!F68:AJ68,LTA!F$102:AJ$102,LTA!F$103:AJ$103)</f>
        <v>113.54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9.92</v>
      </c>
      <c r="Z68" s="75">
        <f>IEX!N68</f>
        <v>0</v>
      </c>
      <c r="AA68" s="117">
        <f>STOA!H68</f>
        <v>636.24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23.372417367469666</v>
      </c>
      <c r="AD68">
        <f t="shared" ref="AD68:AD98" si="4">SUM(B68:AB68,AI68:AR68)-AC68</f>
        <v>2632.5841016631739</v>
      </c>
      <c r="AE68">
        <f>'IDT-1'!B68</f>
        <v>0</v>
      </c>
      <c r="AF68" s="26"/>
      <c r="AG68">
        <f t="shared" ref="AG68:AG98" si="5">SUM(AD68:AF68)+AT68</f>
        <v>2632.5841016631739</v>
      </c>
      <c r="AI68" s="75">
        <f>PXIL!H68</f>
        <v>0</v>
      </c>
      <c r="AJ68" s="75">
        <f>PXIL!N68</f>
        <v>0</v>
      </c>
      <c r="AK68" s="75">
        <f>RTM_IEX!H68</f>
        <v>84.87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14.658036253776434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99.62</v>
      </c>
      <c r="J69">
        <f>Bawana_RLNG!P69</f>
        <v>0</v>
      </c>
      <c r="K69">
        <f>Bawana_Spot!P69</f>
        <v>246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1119.6634025658761</v>
      </c>
      <c r="P69" s="77">
        <v>118.15130399012752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155.78</v>
      </c>
      <c r="U69" s="78">
        <f>SUMPRODUCT(LTA!F69:AJ69,LTA!F$102:AJ$102,LTA!F$103:AJ$103)</f>
        <v>111.97999999999999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15.77</v>
      </c>
      <c r="Z69" s="75">
        <f>IEX!N69</f>
        <v>0</v>
      </c>
      <c r="AA69" s="117">
        <f>STOA!H69</f>
        <v>635.43000000000006</v>
      </c>
      <c r="AB69" s="117">
        <f>-STOA!N69</f>
        <v>0</v>
      </c>
      <c r="AC69">
        <f t="shared" si="3"/>
        <v>23.816966406076187</v>
      </c>
      <c r="AD69">
        <f t="shared" si="4"/>
        <v>2517.4664404037039</v>
      </c>
      <c r="AE69">
        <f>'IDT-1'!B69</f>
        <v>0</v>
      </c>
      <c r="AF69" s="26"/>
      <c r="AG69">
        <f t="shared" si="5"/>
        <v>2517.4664404037039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-82.23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14.658036253776434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99.62</v>
      </c>
      <c r="J70">
        <f>Bawana_RLNG!P70</f>
        <v>0</v>
      </c>
      <c r="K70">
        <f>Bawana_Spot!P70</f>
        <v>273.94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1125.2100150066763</v>
      </c>
      <c r="P70" s="77">
        <v>118.15130399012752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135.21</v>
      </c>
      <c r="U70" s="78">
        <f>SUMPRODUCT(LTA!F70:AJ70,LTA!F$102:AJ$102,LTA!F$103:AJ$103)</f>
        <v>100.85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19.45</v>
      </c>
      <c r="Z70" s="75">
        <f>IEX!N70</f>
        <v>0</v>
      </c>
      <c r="AA70" s="117">
        <f>STOA!H70</f>
        <v>591.33000000000015</v>
      </c>
      <c r="AB70" s="117">
        <f>-STOA!N70</f>
        <v>0</v>
      </c>
      <c r="AC70">
        <f t="shared" si="3"/>
        <v>23.395438379789827</v>
      </c>
      <c r="AD70">
        <f t="shared" si="4"/>
        <v>2481.4376616788709</v>
      </c>
      <c r="AE70">
        <f>'IDT-1'!B70</f>
        <v>0</v>
      </c>
      <c r="AF70" s="26"/>
      <c r="AG70">
        <f t="shared" si="5"/>
        <v>2481.4376616788709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-76.53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14.658036253776434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99.62</v>
      </c>
      <c r="J71">
        <f>Bawana_RLNG!P71</f>
        <v>0</v>
      </c>
      <c r="K71">
        <f>Bawana_Spot!P71</f>
        <v>273.94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1126.2389857359001</v>
      </c>
      <c r="P71" s="77">
        <v>118.15130399012752</v>
      </c>
      <c r="Q71" s="77">
        <v>29.720664000000003</v>
      </c>
      <c r="R71" s="80">
        <v>27.876262626262626</v>
      </c>
      <c r="S71" s="80">
        <v>0</v>
      </c>
      <c r="T71" s="78">
        <f>SUMPRODUCT(LTA!F71:AJ71,LTA!F$101:AJ$101,LTA!F$103:AJ$103)</f>
        <v>114.78</v>
      </c>
      <c r="U71" s="78">
        <f>SUMPRODUCT(LTA!F71:AJ71,LTA!F$102:AJ$102,LTA!F$103:AJ$103)</f>
        <v>98.16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46.11</v>
      </c>
      <c r="Z71" s="75">
        <f>IEX!N71</f>
        <v>0</v>
      </c>
      <c r="AA71" s="117">
        <f>STOA!H71</f>
        <v>492.69</v>
      </c>
      <c r="AB71" s="117">
        <f>-STOA!N71</f>
        <v>0</v>
      </c>
      <c r="AC71">
        <f t="shared" si="3"/>
        <v>22.733997189842182</v>
      </c>
      <c r="AD71">
        <f t="shared" si="4"/>
        <v>2387.9112554162239</v>
      </c>
      <c r="AE71">
        <f>'IDT-1'!B71</f>
        <v>0</v>
      </c>
      <c r="AF71" s="26"/>
      <c r="AG71">
        <f t="shared" si="5"/>
        <v>2387.9112554162239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-86</v>
      </c>
      <c r="AM71" s="75">
        <f>RTM_PXI!H71</f>
        <v>0</v>
      </c>
      <c r="AN71" s="75">
        <f>RTM_PXI!N71</f>
        <v>0</v>
      </c>
      <c r="AO71" s="192">
        <f>GDAM_IEX!H71</f>
        <v>12.16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14.658036253776434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99.62</v>
      </c>
      <c r="J72">
        <f>Bawana_RLNG!P72</f>
        <v>0</v>
      </c>
      <c r="K72">
        <f>Bawana_Spot!P72</f>
        <v>273.94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1136.1005163807004</v>
      </c>
      <c r="P72" s="77">
        <v>118.15130399012752</v>
      </c>
      <c r="Q72" s="77">
        <v>29.720664000000003</v>
      </c>
      <c r="R72" s="80">
        <v>26.345707070707071</v>
      </c>
      <c r="S72" s="80">
        <v>0</v>
      </c>
      <c r="T72" s="78">
        <f>SUMPRODUCT(LTA!F72:AJ72,LTA!F$101:AJ$101,LTA!F$103:AJ$103)</f>
        <v>90.92</v>
      </c>
      <c r="U72" s="78">
        <f>SUMPRODUCT(LTA!F72:AJ72,LTA!F$102:AJ$102,LTA!F$103:AJ$103)</f>
        <v>96.58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43.46</v>
      </c>
      <c r="Z72" s="75">
        <f>IEX!N72</f>
        <v>0</v>
      </c>
      <c r="AA72" s="117">
        <f>STOA!H72</f>
        <v>489.64</v>
      </c>
      <c r="AB72" s="117">
        <f>-STOA!N72</f>
        <v>0</v>
      </c>
      <c r="AC72">
        <f t="shared" si="3"/>
        <v>22.458800721394287</v>
      </c>
      <c r="AD72">
        <f t="shared" si="4"/>
        <v>2371.2374269739171</v>
      </c>
      <c r="AE72">
        <f>'IDT-1'!B72</f>
        <v>9.5129999999999999</v>
      </c>
      <c r="AF72" s="26"/>
      <c r="AG72">
        <f t="shared" si="5"/>
        <v>2380.750426973917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-78.87</v>
      </c>
      <c r="AM72" s="75">
        <f>RTM_PXI!H72</f>
        <v>0</v>
      </c>
      <c r="AN72" s="75">
        <f>RTM_PXI!N72</f>
        <v>0</v>
      </c>
      <c r="AO72" s="192">
        <f>GDAM_IEX!H72</f>
        <v>10.89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15.104324160870879</v>
      </c>
      <c r="F73">
        <f>GT_Spot!P73</f>
        <v>0</v>
      </c>
      <c r="G73">
        <f>PPCL_NG!P73</f>
        <v>17.54</v>
      </c>
      <c r="H73">
        <f>PPCL_Spot!P73</f>
        <v>25</v>
      </c>
      <c r="I73">
        <f>Bawana_NG!P73</f>
        <v>99.62</v>
      </c>
      <c r="J73">
        <f>Bawana_RLNG!P73</f>
        <v>0</v>
      </c>
      <c r="K73">
        <f>Bawana_Spot!P73</f>
        <v>273.94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1135.0691061279001</v>
      </c>
      <c r="P73" s="77">
        <v>118.15130399012752</v>
      </c>
      <c r="Q73" s="77">
        <v>29.720664000000003</v>
      </c>
      <c r="R73" s="80">
        <v>21.969949494949496</v>
      </c>
      <c r="S73" s="80">
        <v>0</v>
      </c>
      <c r="T73" s="78">
        <f>SUMPRODUCT(LTA!F73:AJ73,LTA!F$101:AJ$101,LTA!F$103:AJ$103)</f>
        <v>69.289999999999992</v>
      </c>
      <c r="U73" s="78">
        <f>SUMPRODUCT(LTA!F73:AJ73,LTA!F$102:AJ$102,LTA!F$103:AJ$103)</f>
        <v>95.28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44.51</v>
      </c>
      <c r="Z73" s="75">
        <f>IEX!N73</f>
        <v>0</v>
      </c>
      <c r="AA73" s="117">
        <f>STOA!H73</f>
        <v>486.61</v>
      </c>
      <c r="AB73" s="117">
        <f>-STOA!N73</f>
        <v>0</v>
      </c>
      <c r="AC73">
        <f t="shared" si="3"/>
        <v>22.99048073918307</v>
      </c>
      <c r="AD73">
        <f t="shared" si="4"/>
        <v>2248.0548670346648</v>
      </c>
      <c r="AE73">
        <f>'IDT-1'!B73</f>
        <v>19.059000000000001</v>
      </c>
      <c r="AF73" s="26"/>
      <c r="AG73">
        <f t="shared" si="5"/>
        <v>2267.113867034665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-170</v>
      </c>
      <c r="AM73" s="75">
        <f>RTM_PXI!H73</f>
        <v>0</v>
      </c>
      <c r="AN73" s="75">
        <f>RTM_PXI!N73</f>
        <v>0</v>
      </c>
      <c r="AO73" s="192">
        <f>GDAM_IEX!H73</f>
        <v>9.24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15.104324160870879</v>
      </c>
      <c r="F74">
        <f>GT_Spot!P74</f>
        <v>0</v>
      </c>
      <c r="G74">
        <f>PPCL_NG!P74</f>
        <v>17.54</v>
      </c>
      <c r="H74">
        <f>PPCL_Spot!P74</f>
        <v>25</v>
      </c>
      <c r="I74">
        <f>Bawana_NG!P74</f>
        <v>99.62</v>
      </c>
      <c r="J74">
        <f>Bawana_RLNG!P74</f>
        <v>0</v>
      </c>
      <c r="K74">
        <f>Bawana_Spot!P74</f>
        <v>239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1134.9585111759002</v>
      </c>
      <c r="P74" s="77">
        <v>118.15130399012752</v>
      </c>
      <c r="Q74" s="77">
        <v>29.720664000000003</v>
      </c>
      <c r="R74" s="80">
        <v>12.302020202020202</v>
      </c>
      <c r="S74" s="80">
        <v>0</v>
      </c>
      <c r="T74" s="78">
        <f>SUMPRODUCT(LTA!F74:AJ74,LTA!F$101:AJ$101,LTA!F$103:AJ$103)</f>
        <v>50.08</v>
      </c>
      <c r="U74" s="78">
        <f>SUMPRODUCT(LTA!F74:AJ74,LTA!F$102:AJ$102,LTA!F$103:AJ$103)</f>
        <v>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35.5</v>
      </c>
      <c r="Z74" s="75">
        <f>IEX!N74</f>
        <v>0</v>
      </c>
      <c r="AA74" s="117">
        <f>STOA!H74</f>
        <v>483.66</v>
      </c>
      <c r="AB74" s="117">
        <f>-STOA!N74</f>
        <v>0</v>
      </c>
      <c r="AC74">
        <f t="shared" si="3"/>
        <v>22.161769812994759</v>
      </c>
      <c r="AD74">
        <f t="shared" si="4"/>
        <v>2184.8450537159238</v>
      </c>
      <c r="AE74">
        <f>'IDT-1'!B74</f>
        <v>25.515999999999998</v>
      </c>
      <c r="AF74" s="26"/>
      <c r="AG74">
        <f t="shared" si="5"/>
        <v>2210.3610537159238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-155</v>
      </c>
      <c r="AM74" s="75">
        <f>RTM_PXI!H74</f>
        <v>0</v>
      </c>
      <c r="AN74" s="75">
        <f>RTM_PXI!N74</f>
        <v>0</v>
      </c>
      <c r="AO74" s="192">
        <f>GDAM_IEX!H74</f>
        <v>7.37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14.855485040797824</v>
      </c>
      <c r="F75">
        <f>GT_Spot!P75</f>
        <v>0</v>
      </c>
      <c r="G75">
        <f>PPCL_NG!P75</f>
        <v>17.54</v>
      </c>
      <c r="H75">
        <f>PPCL_Spot!P75</f>
        <v>25.462829203244802</v>
      </c>
      <c r="I75">
        <f>Bawana_NG!P75</f>
        <v>99.62</v>
      </c>
      <c r="J75">
        <f>Bawana_RLNG!P75</f>
        <v>0</v>
      </c>
      <c r="K75">
        <f>Bawana_Spot!P75</f>
        <v>286.39999999999998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1159.1637451089364</v>
      </c>
      <c r="P75" s="77">
        <v>118.15130399012752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34.989999999999995</v>
      </c>
      <c r="U75" s="78">
        <f>SUMPRODUCT(LTA!F75:AJ75,LTA!F$102:AJ$102,LTA!F$103:AJ$103)</f>
        <v>93.43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24.34</v>
      </c>
      <c r="Z75" s="75">
        <f>IEX!N75</f>
        <v>0</v>
      </c>
      <c r="AA75" s="117">
        <f>STOA!H75</f>
        <v>290.46999999999997</v>
      </c>
      <c r="AB75" s="117">
        <f>-STOA!N75</f>
        <v>0</v>
      </c>
      <c r="AC75">
        <f t="shared" si="3"/>
        <v>20.222914575405454</v>
      </c>
      <c r="AD75">
        <f t="shared" si="4"/>
        <v>2070.9211127677008</v>
      </c>
      <c r="AE75">
        <f>'IDT-1'!B75</f>
        <v>42.857999999999997</v>
      </c>
      <c r="AF75" s="26"/>
      <c r="AG75">
        <f t="shared" si="5"/>
        <v>2113.779112767701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15.233343117111829</v>
      </c>
      <c r="F76">
        <f>GT_Spot!P76</f>
        <v>0</v>
      </c>
      <c r="G76">
        <f>PPCL_NG!P76</f>
        <v>17.54</v>
      </c>
      <c r="H76">
        <f>PPCL_Spot!P76</f>
        <v>25.462829203244802</v>
      </c>
      <c r="I76">
        <f>Bawana_NG!P76</f>
        <v>99.62</v>
      </c>
      <c r="J76">
        <f>Bawana_RLNG!P76</f>
        <v>0</v>
      </c>
      <c r="K76">
        <f>Bawana_Spot!P76</f>
        <v>286.39999999999998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1159.1637451089364</v>
      </c>
      <c r="P76" s="77">
        <v>118.15130399012752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23.5</v>
      </c>
      <c r="U76" s="78">
        <f>SUMPRODUCT(LTA!F76:AJ76,LTA!F$102:AJ$102,LTA!F$103:AJ$103)</f>
        <v>92.75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21.07</v>
      </c>
      <c r="Z76" s="75">
        <f>IEX!N76</f>
        <v>0</v>
      </c>
      <c r="AA76" s="117">
        <f>STOA!H76</f>
        <v>289.02</v>
      </c>
      <c r="AB76" s="117">
        <f>-STOA!N76</f>
        <v>0</v>
      </c>
      <c r="AC76">
        <f t="shared" si="3"/>
        <v>19.837898283377744</v>
      </c>
      <c r="AD76">
        <f t="shared" si="4"/>
        <v>2081.7939871360427</v>
      </c>
      <c r="AE76">
        <f>'IDT-1'!B76</f>
        <v>50.02</v>
      </c>
      <c r="AF76" s="26"/>
      <c r="AG76">
        <f t="shared" si="5"/>
        <v>2131.8139871360427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15.226689478186485</v>
      </c>
      <c r="F77">
        <f>GT_Spot!P77</f>
        <v>0</v>
      </c>
      <c r="G77">
        <f>PPCL_NG!P77</f>
        <v>17.54</v>
      </c>
      <c r="H77">
        <f>PPCL_Spot!P77</f>
        <v>27.157171128007498</v>
      </c>
      <c r="I77">
        <f>Bawana_NG!P77</f>
        <v>99.62</v>
      </c>
      <c r="J77">
        <f>Bawana_RLNG!P77</f>
        <v>0</v>
      </c>
      <c r="K77">
        <f>Bawana_Spot!P77</f>
        <v>286.39999999999998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1179.7358717913364</v>
      </c>
      <c r="P77" s="77">
        <v>118.15130399012752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13.889999999999999</v>
      </c>
      <c r="U77" s="78">
        <f>SUMPRODUCT(LTA!F77:AJ77,LTA!F$102:AJ$102,LTA!F$103:AJ$103)</f>
        <v>91.88000000000001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12.11</v>
      </c>
      <c r="Z77" s="75">
        <f>IEX!N77</f>
        <v>0</v>
      </c>
      <c r="AA77" s="117">
        <f>STOA!H77</f>
        <v>287.52</v>
      </c>
      <c r="AB77" s="117">
        <f>-STOA!N77</f>
        <v>0</v>
      </c>
      <c r="AC77">
        <f t="shared" si="3"/>
        <v>21.944750750336329</v>
      </c>
      <c r="AD77">
        <f t="shared" si="4"/>
        <v>1845.0069496373217</v>
      </c>
      <c r="AE77">
        <f>'IDT-1'!B77</f>
        <v>54.137999999999998</v>
      </c>
      <c r="AF77" s="26"/>
      <c r="AG77">
        <f t="shared" si="5"/>
        <v>1899.1449496373216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15.226689478186485</v>
      </c>
      <c r="F78">
        <f>GT_Spot!P78</f>
        <v>0</v>
      </c>
      <c r="G78">
        <f>PPCL_NG!P78</f>
        <v>17.54</v>
      </c>
      <c r="H78">
        <f>PPCL_Spot!P78</f>
        <v>27.157171128007498</v>
      </c>
      <c r="I78">
        <f>Bawana_NG!P78</f>
        <v>99.62</v>
      </c>
      <c r="J78">
        <f>Bawana_RLNG!P78</f>
        <v>0</v>
      </c>
      <c r="K78">
        <f>Bawana_Spot!P78</f>
        <v>270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1191.0758172729363</v>
      </c>
      <c r="P78" s="77">
        <v>118.15130399012752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6.58</v>
      </c>
      <c r="U78" s="78">
        <f>SUMPRODUCT(LTA!F78:AJ78,LTA!F$102:AJ$102,LTA!F$103:AJ$103)</f>
        <v>90.97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326.94</v>
      </c>
      <c r="AB78" s="117">
        <f>-STOA!N78</f>
        <v>0</v>
      </c>
      <c r="AC78">
        <f t="shared" si="3"/>
        <v>22.093250590186997</v>
      </c>
      <c r="AD78">
        <f t="shared" si="4"/>
        <v>1856.0683952790707</v>
      </c>
      <c r="AE78">
        <f>'IDT-1'!B78</f>
        <v>90.08</v>
      </c>
      <c r="AF78" s="26"/>
      <c r="AG78">
        <f t="shared" si="5"/>
        <v>1946.1483952790707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-314.82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15.220404768505684</v>
      </c>
      <c r="F79">
        <f>GT_Spot!P79</f>
        <v>0</v>
      </c>
      <c r="G79">
        <f>PPCL_NG!P79</f>
        <v>17.54</v>
      </c>
      <c r="H79">
        <f>PPCL_Spot!P79</f>
        <v>26.89</v>
      </c>
      <c r="I79">
        <f>Bawana_NG!P79</f>
        <v>99.62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1100.9075495669358</v>
      </c>
      <c r="P79" s="77">
        <v>118.15130399012752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1.44</v>
      </c>
      <c r="U79" s="78">
        <f>SUMPRODUCT(LTA!F79:AJ79,LTA!F$102:AJ$102,LTA!F$103:AJ$103)</f>
        <v>90.22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374.93000000000006</v>
      </c>
      <c r="AB79" s="117">
        <f>-STOA!N79</f>
        <v>0</v>
      </c>
      <c r="AC79">
        <f t="shared" si="3"/>
        <v>21.101738499677278</v>
      </c>
      <c r="AD79">
        <f t="shared" si="4"/>
        <v>1633.5381838258916</v>
      </c>
      <c r="AE79">
        <f>'IDT-1'!B79</f>
        <v>115.182</v>
      </c>
      <c r="AF79" s="26"/>
      <c r="AG79">
        <f t="shared" si="5"/>
        <v>1748.7201838258916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-370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15.220404768505684</v>
      </c>
      <c r="F80">
        <f>GT_Spot!P80</f>
        <v>0</v>
      </c>
      <c r="G80">
        <f>PPCL_NG!P80</f>
        <v>17.54</v>
      </c>
      <c r="H80">
        <f>PPCL_Spot!P80</f>
        <v>27.157171128007498</v>
      </c>
      <c r="I80">
        <f>Bawana_NG!P80</f>
        <v>99.62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1118.7435054869356</v>
      </c>
      <c r="P80" s="77">
        <v>118.15130399012752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89.179999999999993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374.21000000000004</v>
      </c>
      <c r="AB80" s="117">
        <f>-STOA!N80</f>
        <v>0</v>
      </c>
      <c r="AC80">
        <f t="shared" si="3"/>
        <v>21.056467467255839</v>
      </c>
      <c r="AD80">
        <f t="shared" si="4"/>
        <v>1668.6165819063208</v>
      </c>
      <c r="AE80">
        <f>'IDT-1'!B80</f>
        <v>131.495</v>
      </c>
      <c r="AF80" s="26"/>
      <c r="AG80">
        <f t="shared" si="5"/>
        <v>1800.1115819063207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-350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15.220404768505684</v>
      </c>
      <c r="F81">
        <f>GT_Spot!P81</f>
        <v>0</v>
      </c>
      <c r="G81">
        <f>PPCL_NG!P81</f>
        <v>17.54</v>
      </c>
      <c r="H81">
        <f>PPCL_Spot!P81</f>
        <v>27.157171128007498</v>
      </c>
      <c r="I81">
        <f>Bawana_NG!P81</f>
        <v>99.62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1120.9499826029357</v>
      </c>
      <c r="P81" s="77">
        <v>118.15130399012752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88.460000000000008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373.24</v>
      </c>
      <c r="AB81" s="117">
        <f>-STOA!N81</f>
        <v>0</v>
      </c>
      <c r="AC81">
        <f t="shared" si="3"/>
        <v>20.882305915432728</v>
      </c>
      <c r="AD81">
        <f t="shared" si="4"/>
        <v>1689.1772205741436</v>
      </c>
      <c r="AE81">
        <f>'IDT-1'!B81</f>
        <v>135.02800000000002</v>
      </c>
      <c r="AF81" s="26"/>
      <c r="AG81">
        <f t="shared" si="5"/>
        <v>1824.2052205741436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-330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15.220404768505684</v>
      </c>
      <c r="F82">
        <f>GT_Spot!P82</f>
        <v>0</v>
      </c>
      <c r="G82">
        <f>PPCL_NG!P82</f>
        <v>17.54</v>
      </c>
      <c r="H82">
        <f>PPCL_Spot!P82</f>
        <v>27.157171128007498</v>
      </c>
      <c r="I82">
        <f>Bawana_NG!P82</f>
        <v>99.62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1121.0051553461358</v>
      </c>
      <c r="P82" s="77">
        <v>118.15130399012752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88.32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372.94000000000005</v>
      </c>
      <c r="AB82" s="117">
        <f>-STOA!N82</f>
        <v>0</v>
      </c>
      <c r="AC82">
        <f t="shared" si="3"/>
        <v>20.701356885128984</v>
      </c>
      <c r="AD82">
        <f t="shared" si="4"/>
        <v>1708.9733423476475</v>
      </c>
      <c r="AE82">
        <f>'IDT-1'!B82</f>
        <v>145.42700000000002</v>
      </c>
      <c r="AF82" s="26"/>
      <c r="AG82">
        <f t="shared" si="5"/>
        <v>1854.4003423476474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-310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15.220404768505684</v>
      </c>
      <c r="F83">
        <f>GT_Spot!P83</f>
        <v>0</v>
      </c>
      <c r="G83">
        <f>PPCL_NG!P83</f>
        <v>17.54</v>
      </c>
      <c r="H83">
        <f>PPCL_Spot!P83</f>
        <v>27.157171128007498</v>
      </c>
      <c r="I83">
        <f>Bawana_NG!P83</f>
        <v>99.62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1121.0490937925358</v>
      </c>
      <c r="P83" s="77">
        <v>118.15130399012752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85.44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404.49</v>
      </c>
      <c r="AB83" s="117">
        <f>-STOA!N83</f>
        <v>0</v>
      </c>
      <c r="AC83">
        <f t="shared" si="3"/>
        <v>22.196977396564645</v>
      </c>
      <c r="AD83">
        <f t="shared" si="4"/>
        <v>1596.1916602826116</v>
      </c>
      <c r="AE83">
        <f>'IDT-1'!B83</f>
        <v>165.12299999999999</v>
      </c>
      <c r="AF83" s="26"/>
      <c r="AG83">
        <f t="shared" si="5"/>
        <v>1761.3146602826116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-450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15.220404768505684</v>
      </c>
      <c r="F84">
        <f>GT_Spot!P84</f>
        <v>0</v>
      </c>
      <c r="G84">
        <f>PPCL_NG!P84</f>
        <v>17.54</v>
      </c>
      <c r="H84">
        <f>PPCL_Spot!P84</f>
        <v>27.157171128007498</v>
      </c>
      <c r="I84">
        <f>Bawana_NG!P84</f>
        <v>99.62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1113.2701494101359</v>
      </c>
      <c r="P84" s="77">
        <v>118.15130399012752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85.73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403.94</v>
      </c>
      <c r="AB84" s="117">
        <f>-STOA!N84</f>
        <v>0</v>
      </c>
      <c r="AC84">
        <f t="shared" si="3"/>
        <v>21.415984484223902</v>
      </c>
      <c r="AD84">
        <f t="shared" si="4"/>
        <v>1668.9337088125526</v>
      </c>
      <c r="AE84">
        <f>'IDT-1'!B84</f>
        <v>167.285</v>
      </c>
      <c r="AF84" s="26"/>
      <c r="AG84">
        <f t="shared" si="5"/>
        <v>1836.2187088125527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-370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15.220404768505684</v>
      </c>
      <c r="F85">
        <f>GT_Spot!P85</f>
        <v>0</v>
      </c>
      <c r="G85">
        <f>PPCL_NG!P85</f>
        <v>17.54</v>
      </c>
      <c r="H85">
        <f>PPCL_Spot!P85</f>
        <v>27.157171128007498</v>
      </c>
      <c r="I85">
        <f>Bawana_NG!P85</f>
        <v>99.62</v>
      </c>
      <c r="J85">
        <f>Bawana_RLNG!P85</f>
        <v>0</v>
      </c>
      <c r="K85">
        <f>Bawana_Spot!P85</f>
        <v>121.17417841994552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1112.7830578569676</v>
      </c>
      <c r="P85" s="77">
        <v>118.15130399012752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82.41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403.75</v>
      </c>
      <c r="AB85" s="117">
        <f>-STOA!N85</f>
        <v>0</v>
      </c>
      <c r="AC85">
        <f t="shared" si="3"/>
        <v>20.594455197319824</v>
      </c>
      <c r="AD85">
        <f t="shared" si="4"/>
        <v>1696.9323249662341</v>
      </c>
      <c r="AE85">
        <f>'IDT-1'!B85</f>
        <v>177.40100000000001</v>
      </c>
      <c r="AF85" s="26"/>
      <c r="AG85">
        <f t="shared" si="5"/>
        <v>1874.3333249662342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-310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15.220404768505684</v>
      </c>
      <c r="F86">
        <f>GT_Spot!P86</f>
        <v>0</v>
      </c>
      <c r="G86">
        <f>PPCL_NG!P86</f>
        <v>17.54</v>
      </c>
      <c r="H86">
        <f>PPCL_Spot!P86</f>
        <v>27.157171128007498</v>
      </c>
      <c r="I86">
        <f>Bawana_NG!P86</f>
        <v>99.62</v>
      </c>
      <c r="J86">
        <f>Bawana_RLNG!P86</f>
        <v>0</v>
      </c>
      <c r="K86">
        <f>Bawana_Spot!P86</f>
        <v>121.17417841994552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1102.0497806529677</v>
      </c>
      <c r="P86" s="77">
        <v>118.15130399012752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78.66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2.5299999999999998</v>
      </c>
      <c r="Z86" s="75">
        <f>IEX!N86</f>
        <v>0</v>
      </c>
      <c r="AA86" s="117">
        <f>STOA!H86</f>
        <v>402.89</v>
      </c>
      <c r="AB86" s="117">
        <f>-STOA!N86</f>
        <v>0</v>
      </c>
      <c r="AC86">
        <f t="shared" si="3"/>
        <v>19.860229431370954</v>
      </c>
      <c r="AD86">
        <f t="shared" si="4"/>
        <v>1754.8532735281829</v>
      </c>
      <c r="AE86">
        <f>'IDT-1'!B86</f>
        <v>149.96699999999998</v>
      </c>
      <c r="AF86" s="26"/>
      <c r="AG86">
        <f t="shared" si="5"/>
        <v>1904.820273528183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-240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15.220404768505684</v>
      </c>
      <c r="F87">
        <f>GT_Spot!P87</f>
        <v>0</v>
      </c>
      <c r="G87">
        <f>PPCL_NG!P87</f>
        <v>17.54</v>
      </c>
      <c r="H87">
        <f>PPCL_Spot!P87</f>
        <v>27.157171128007498</v>
      </c>
      <c r="I87">
        <f>Bawana_NG!P87</f>
        <v>99.62</v>
      </c>
      <c r="J87">
        <f>Bawana_RLNG!P87</f>
        <v>0</v>
      </c>
      <c r="K87">
        <f>Bawana_Spot!P87</f>
        <v>124.64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1066.4803317376034</v>
      </c>
      <c r="P87" s="77">
        <v>118.15130399012752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81.739999999999995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614.21</v>
      </c>
      <c r="AB87" s="117">
        <f>-STOA!N87</f>
        <v>0</v>
      </c>
      <c r="AC87">
        <f t="shared" si="3"/>
        <v>23.484142840925148</v>
      </c>
      <c r="AD87">
        <f t="shared" si="4"/>
        <v>1700.9957327833188</v>
      </c>
      <c r="AE87">
        <f>'IDT-1'!B87</f>
        <v>137.214</v>
      </c>
      <c r="AF87" s="26"/>
      <c r="AG87">
        <f t="shared" si="5"/>
        <v>1838.2097327833187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-470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15.220404768505684</v>
      </c>
      <c r="F88">
        <f>GT_Spot!P88</f>
        <v>0</v>
      </c>
      <c r="G88">
        <f>PPCL_NG!P88</f>
        <v>17.54</v>
      </c>
      <c r="H88">
        <f>PPCL_Spot!P88</f>
        <v>28.29</v>
      </c>
      <c r="I88">
        <f>Bawana_NG!P88</f>
        <v>99.62</v>
      </c>
      <c r="J88">
        <f>Bawana_RLNG!P88</f>
        <v>0</v>
      </c>
      <c r="K88">
        <f>Bawana_Spot!P88</f>
        <v>124.64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1065.4183382320032</v>
      </c>
      <c r="P88" s="77">
        <v>118.15130399012752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78.27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613.75</v>
      </c>
      <c r="AB88" s="117">
        <f>-STOA!N88</f>
        <v>0</v>
      </c>
      <c r="AC88">
        <f t="shared" si="3"/>
        <v>22.473588164707916</v>
      </c>
      <c r="AD88">
        <f t="shared" si="4"/>
        <v>1808.1471228259284</v>
      </c>
      <c r="AE88">
        <f>'IDT-1'!B88</f>
        <v>90.191000000000003</v>
      </c>
      <c r="AF88" s="26"/>
      <c r="AG88">
        <f t="shared" si="5"/>
        <v>1898.3381228259284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-360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15.220404768505684</v>
      </c>
      <c r="F89">
        <f>GT_Spot!P89</f>
        <v>0</v>
      </c>
      <c r="G89">
        <f>PPCL_NG!P89</f>
        <v>17.54</v>
      </c>
      <c r="H89">
        <f>PPCL_Spot!P89</f>
        <v>28.29</v>
      </c>
      <c r="I89">
        <f>Bawana_NG!P89</f>
        <v>99.62</v>
      </c>
      <c r="J89">
        <f>Bawana_RLNG!P89</f>
        <v>0</v>
      </c>
      <c r="K89">
        <f>Bawana_Spot!P89</f>
        <v>45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1065.7352148832031</v>
      </c>
      <c r="P89" s="77">
        <v>118.15130399012752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100.07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20.260000000000002</v>
      </c>
      <c r="Z89" s="75">
        <f>IEX!N89</f>
        <v>0</v>
      </c>
      <c r="AA89" s="117">
        <f>STOA!H89</f>
        <v>612.88</v>
      </c>
      <c r="AB89" s="117">
        <f>-STOA!N89</f>
        <v>0</v>
      </c>
      <c r="AC89">
        <f t="shared" si="3"/>
        <v>21.629177027906756</v>
      </c>
      <c r="AD89">
        <f t="shared" si="4"/>
        <v>1833.5684106139292</v>
      </c>
      <c r="AE89">
        <f>'IDT-1'!B89</f>
        <v>35.883000000000003</v>
      </c>
      <c r="AF89" s="26"/>
      <c r="AG89">
        <f t="shared" si="5"/>
        <v>1869.4514106139293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-300</v>
      </c>
      <c r="AM89" s="75">
        <f>RTM_PXI!H89</f>
        <v>0</v>
      </c>
      <c r="AN89" s="75">
        <f>RTM_PXI!N89</f>
        <v>0</v>
      </c>
      <c r="AO89" s="192">
        <f>GDAM_IEX!H89</f>
        <v>2.71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15.220404768505684</v>
      </c>
      <c r="F90">
        <f>GT_Spot!P90</f>
        <v>0</v>
      </c>
      <c r="G90">
        <f>PPCL_NG!P90</f>
        <v>17.54</v>
      </c>
      <c r="H90">
        <f>PPCL_Spot!P90</f>
        <v>28.29</v>
      </c>
      <c r="I90">
        <f>Bawana_NG!P90</f>
        <v>99.62</v>
      </c>
      <c r="J90">
        <f>Bawana_RLNG!P90</f>
        <v>0</v>
      </c>
      <c r="K90">
        <f>Bawana_Spot!P90</f>
        <v>45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1065.8657820160033</v>
      </c>
      <c r="P90" s="77">
        <v>118.15130399012752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100.32000000000001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37.869999999999997</v>
      </c>
      <c r="Z90" s="75">
        <f>IEX!N90</f>
        <v>0</v>
      </c>
      <c r="AA90" s="117">
        <f>STOA!H90</f>
        <v>612.05000000000007</v>
      </c>
      <c r="AB90" s="117">
        <f>-STOA!N90</f>
        <v>0</v>
      </c>
      <c r="AC90">
        <f t="shared" si="3"/>
        <v>20.892377266455863</v>
      </c>
      <c r="AD90">
        <f t="shared" si="4"/>
        <v>1951.4657775081803</v>
      </c>
      <c r="AE90">
        <f>'IDT-1'!B90</f>
        <v>0</v>
      </c>
      <c r="AF90" s="26"/>
      <c r="AG90">
        <f t="shared" si="5"/>
        <v>1951.4657775081803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-200</v>
      </c>
      <c r="AM90" s="75">
        <f>RTM_PXI!H90</f>
        <v>0</v>
      </c>
      <c r="AN90" s="75">
        <f>RTM_PXI!N90</f>
        <v>0</v>
      </c>
      <c r="AO90" s="192">
        <f>GDAM_IEX!H90</f>
        <v>2.71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15.214459131373079</v>
      </c>
      <c r="F91">
        <f>GT_Spot!P91</f>
        <v>0</v>
      </c>
      <c r="G91">
        <f>PPCL_NG!P91</f>
        <v>17.54</v>
      </c>
      <c r="H91">
        <f>PPCL_Spot!P91</f>
        <v>28.29</v>
      </c>
      <c r="I91">
        <f>Bawana_NG!P91</f>
        <v>99.62</v>
      </c>
      <c r="J91">
        <f>Bawana_RLNG!P91</f>
        <v>0</v>
      </c>
      <c r="K91">
        <f>Bawana_Spot!P91</f>
        <v>45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1092.953135999285</v>
      </c>
      <c r="P91" s="77">
        <v>118.15130399012752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100.44999999999999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16.3</v>
      </c>
      <c r="Z91" s="75">
        <f>IEX!N91</f>
        <v>0</v>
      </c>
      <c r="AA91" s="117">
        <f>STOA!H91</f>
        <v>822.83</v>
      </c>
      <c r="AB91" s="117">
        <f>-STOA!N91</f>
        <v>0</v>
      </c>
      <c r="AC91">
        <f t="shared" si="3"/>
        <v>24.661644439562995</v>
      </c>
      <c r="AD91">
        <f t="shared" si="4"/>
        <v>1954.1579186812226</v>
      </c>
      <c r="AE91">
        <f>'IDT-1'!B91</f>
        <v>0</v>
      </c>
      <c r="AF91" s="26"/>
      <c r="AG91">
        <f t="shared" si="5"/>
        <v>1954.1579186812226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-410</v>
      </c>
      <c r="AM91" s="75">
        <f>RTM_PXI!H91</f>
        <v>0</v>
      </c>
      <c r="AN91" s="75">
        <f>RTM_PXI!N91</f>
        <v>0</v>
      </c>
      <c r="AO91" s="192">
        <f>GDAM_IEX!H91</f>
        <v>2.75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15.214459131373079</v>
      </c>
      <c r="F92">
        <f>GT_Spot!P92</f>
        <v>0</v>
      </c>
      <c r="G92">
        <f>PPCL_NG!P92</f>
        <v>17.54</v>
      </c>
      <c r="H92">
        <f>PPCL_Spot!P92</f>
        <v>28.29</v>
      </c>
      <c r="I92">
        <f>Bawana_NG!P92</f>
        <v>99.62</v>
      </c>
      <c r="J92">
        <f>Bawana_RLNG!P92</f>
        <v>0</v>
      </c>
      <c r="K92">
        <f>Bawana_Spot!P92</f>
        <v>45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1093.0033154776852</v>
      </c>
      <c r="P92" s="77">
        <v>118.15130399012752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99.929999999999993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23.26</v>
      </c>
      <c r="Z92" s="75">
        <f>IEX!N92</f>
        <v>0</v>
      </c>
      <c r="AA92" s="117">
        <f>STOA!H92</f>
        <v>823.24</v>
      </c>
      <c r="AB92" s="117">
        <f>-STOA!N92</f>
        <v>0</v>
      </c>
      <c r="AC92">
        <f t="shared" si="3"/>
        <v>24.012027817197289</v>
      </c>
      <c r="AD92">
        <f t="shared" si="4"/>
        <v>2041.6977147819882</v>
      </c>
      <c r="AE92">
        <f>'IDT-1'!B92</f>
        <v>0</v>
      </c>
      <c r="AF92" s="26"/>
      <c r="AG92">
        <f t="shared" si="5"/>
        <v>2041.6977147819882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-330</v>
      </c>
      <c r="AM92" s="75">
        <f>RTM_PXI!H92</f>
        <v>0</v>
      </c>
      <c r="AN92" s="75">
        <f>RTM_PXI!N92</f>
        <v>0</v>
      </c>
      <c r="AO92" s="192">
        <f>GDAM_IEX!H92</f>
        <v>2.74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15.214459131373079</v>
      </c>
      <c r="F93">
        <f>GT_Spot!P93</f>
        <v>0</v>
      </c>
      <c r="G93">
        <f>PPCL_NG!P93</f>
        <v>17.54</v>
      </c>
      <c r="H93">
        <f>PPCL_Spot!P93</f>
        <v>28.29</v>
      </c>
      <c r="I93">
        <f>Bawana_NG!P93</f>
        <v>99.62</v>
      </c>
      <c r="J93">
        <f>Bawana_RLNG!P93</f>
        <v>0</v>
      </c>
      <c r="K93">
        <f>Bawana_Spot!P93</f>
        <v>45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1201.9984176203532</v>
      </c>
      <c r="P93" s="77">
        <v>118.15130399012752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99.15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34.799999999999997</v>
      </c>
      <c r="Z93" s="75">
        <f>IEX!N93</f>
        <v>0</v>
      </c>
      <c r="AA93" s="117">
        <f>STOA!H93</f>
        <v>822.87000000000012</v>
      </c>
      <c r="AB93" s="117">
        <f>-STOA!N93</f>
        <v>0</v>
      </c>
      <c r="AC93">
        <f t="shared" si="3"/>
        <v>25.061472716052769</v>
      </c>
      <c r="AD93">
        <f t="shared" si="4"/>
        <v>2159.9033720258012</v>
      </c>
      <c r="AE93">
        <f>'IDT-1'!B93</f>
        <v>0</v>
      </c>
      <c r="AF93" s="26"/>
      <c r="AG93">
        <f t="shared" si="5"/>
        <v>2159.9033720258012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-330</v>
      </c>
      <c r="AM93" s="75">
        <f>RTM_PXI!H93</f>
        <v>0</v>
      </c>
      <c r="AN93" s="75">
        <f>RTM_PXI!N93</f>
        <v>0</v>
      </c>
      <c r="AO93" s="192">
        <f>GDAM_IEX!H93</f>
        <v>2.61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15.214459131373079</v>
      </c>
      <c r="F94">
        <f>GT_Spot!P94</f>
        <v>0</v>
      </c>
      <c r="G94">
        <f>PPCL_NG!P94</f>
        <v>17.54</v>
      </c>
      <c r="H94">
        <f>PPCL_Spot!P94</f>
        <v>28.29</v>
      </c>
      <c r="I94">
        <f>Bawana_NG!P94</f>
        <v>99.62</v>
      </c>
      <c r="J94">
        <f>Bawana_RLNG!P94</f>
        <v>0</v>
      </c>
      <c r="K94">
        <f>Bawana_Spot!P94</f>
        <v>45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1202.0610796019532</v>
      </c>
      <c r="P94" s="77">
        <v>118.15130399012752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89.59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38.01</v>
      </c>
      <c r="Z94" s="75">
        <f>IEX!N94</f>
        <v>0</v>
      </c>
      <c r="AA94" s="117">
        <f>STOA!H94</f>
        <v>823.06</v>
      </c>
      <c r="AB94" s="117">
        <f>-STOA!N94</f>
        <v>0</v>
      </c>
      <c r="AC94">
        <f t="shared" si="3"/>
        <v>24.740328315824989</v>
      </c>
      <c r="AD94">
        <f t="shared" si="4"/>
        <v>2183.9971784076288</v>
      </c>
      <c r="AE94">
        <f>'IDT-1'!B94</f>
        <v>0</v>
      </c>
      <c r="AF94" s="26"/>
      <c r="AG94">
        <f t="shared" si="5"/>
        <v>2183.9971784076288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-300</v>
      </c>
      <c r="AM94" s="75">
        <f>RTM_PXI!H94</f>
        <v>0</v>
      </c>
      <c r="AN94" s="75">
        <f>RTM_PXI!N94</f>
        <v>0</v>
      </c>
      <c r="AO94" s="192">
        <f>GDAM_IEX!H94</f>
        <v>2.48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15.214459131373079</v>
      </c>
      <c r="F95">
        <f>GT_Spot!P95</f>
        <v>0</v>
      </c>
      <c r="G95">
        <f>PPCL_NG!P95</f>
        <v>17.54</v>
      </c>
      <c r="H95">
        <f>PPCL_Spot!P95</f>
        <v>28.29</v>
      </c>
      <c r="I95">
        <f>Bawana_NG!P95</f>
        <v>99.62</v>
      </c>
      <c r="J95">
        <f>Bawana_RLNG!P95</f>
        <v>0</v>
      </c>
      <c r="K95">
        <f>Bawana_Spot!P95</f>
        <v>45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1176.6681080282715</v>
      </c>
      <c r="P95" s="77">
        <v>118.15130399012752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92.29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24.97</v>
      </c>
      <c r="Z95" s="75">
        <f>IEX!N95</f>
        <v>0</v>
      </c>
      <c r="AA95" s="117">
        <f>STOA!H95</f>
        <v>929.06</v>
      </c>
      <c r="AB95" s="117">
        <f>-STOA!N95</f>
        <v>0</v>
      </c>
      <c r="AC95">
        <f t="shared" si="3"/>
        <v>26.955333119971748</v>
      </c>
      <c r="AD95">
        <f t="shared" si="4"/>
        <v>2071.8892020298003</v>
      </c>
      <c r="AE95">
        <f>'IDT-1'!B95</f>
        <v>0</v>
      </c>
      <c r="AF95" s="26"/>
      <c r="AG95">
        <f t="shared" si="5"/>
        <v>2071.8892020298003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-480</v>
      </c>
      <c r="AM95" s="75">
        <f>RTM_PXI!H95</f>
        <v>0</v>
      </c>
      <c r="AN95" s="75">
        <f>RTM_PXI!N95</f>
        <v>0</v>
      </c>
      <c r="AO95" s="192">
        <f>GDAM_IEX!H95</f>
        <v>2.3199999999999998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15.214459131373079</v>
      </c>
      <c r="F96">
        <f>GT_Spot!P96</f>
        <v>0</v>
      </c>
      <c r="G96">
        <f>PPCL_NG!P96</f>
        <v>17.54</v>
      </c>
      <c r="H96">
        <f>PPCL_Spot!P96</f>
        <v>28.29</v>
      </c>
      <c r="I96">
        <f>Bawana_NG!P96</f>
        <v>99.62</v>
      </c>
      <c r="J96">
        <f>Bawana_RLNG!P96</f>
        <v>0</v>
      </c>
      <c r="K96">
        <f>Bawana_Spot!P96</f>
        <v>45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1161.1522498250715</v>
      </c>
      <c r="P96" s="77">
        <v>118.15130399012752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101.89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25.52</v>
      </c>
      <c r="Z96" s="75">
        <f>IEX!N96</f>
        <v>0</v>
      </c>
      <c r="AA96" s="117">
        <f>STOA!H96</f>
        <v>927.43</v>
      </c>
      <c r="AB96" s="117">
        <f>-STOA!N96</f>
        <v>0</v>
      </c>
      <c r="AC96">
        <f t="shared" si="3"/>
        <v>26.449071191673823</v>
      </c>
      <c r="AD96">
        <f t="shared" si="4"/>
        <v>2115.3096057548983</v>
      </c>
      <c r="AE96">
        <f>'IDT-1'!B96</f>
        <v>0</v>
      </c>
      <c r="AF96" s="26"/>
      <c r="AG96">
        <f t="shared" si="5"/>
        <v>2115.3096057548983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-430</v>
      </c>
      <c r="AM96" s="75">
        <f>RTM_PXI!H96</f>
        <v>0</v>
      </c>
      <c r="AN96" s="75">
        <f>RTM_PXI!N96</f>
        <v>0</v>
      </c>
      <c r="AO96" s="192">
        <f>GDAM_IEX!H96</f>
        <v>2.23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15.214459131373079</v>
      </c>
      <c r="F97">
        <f>GT_Spot!P97</f>
        <v>0</v>
      </c>
      <c r="G97">
        <f>PPCL_NG!P97</f>
        <v>17.54</v>
      </c>
      <c r="H97">
        <f>PPCL_Spot!P97</f>
        <v>28.29</v>
      </c>
      <c r="I97">
        <f>Bawana_NG!P97</f>
        <v>99.62</v>
      </c>
      <c r="J97">
        <f>Bawana_RLNG!P97</f>
        <v>0</v>
      </c>
      <c r="K97">
        <f>Bawana_Spot!P97</f>
        <v>45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1171.0999097858714</v>
      </c>
      <c r="P97" s="77">
        <v>118.15130399012752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102.59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22.66</v>
      </c>
      <c r="Z97" s="75">
        <f>IEX!N97</f>
        <v>0</v>
      </c>
      <c r="AA97" s="117">
        <f>STOA!H97</f>
        <v>967.71</v>
      </c>
      <c r="AB97" s="117">
        <f>-STOA!N97</f>
        <v>0</v>
      </c>
      <c r="AC97">
        <f t="shared" si="3"/>
        <v>27.315620975438627</v>
      </c>
      <c r="AD97">
        <f t="shared" si="4"/>
        <v>2112.4707159319332</v>
      </c>
      <c r="AE97">
        <f>'IDT-1'!B97</f>
        <v>0</v>
      </c>
      <c r="AF97" s="26"/>
      <c r="AG97">
        <f t="shared" si="5"/>
        <v>2112.4707159319332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-480</v>
      </c>
      <c r="AM97" s="75">
        <f>RTM_PXI!H97</f>
        <v>0</v>
      </c>
      <c r="AN97" s="75">
        <f>RTM_PXI!N97</f>
        <v>0</v>
      </c>
      <c r="AO97" s="192">
        <f>GDAM_IEX!H97</f>
        <v>2.19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15.214459131373079</v>
      </c>
      <c r="F98">
        <f>GT_Spot!P98</f>
        <v>0</v>
      </c>
      <c r="G98">
        <f>PPCL_NG!P98</f>
        <v>17.54</v>
      </c>
      <c r="H98">
        <f>PPCL_Spot!P98</f>
        <v>28.29</v>
      </c>
      <c r="I98">
        <f>Bawana_NG!P98</f>
        <v>99.62</v>
      </c>
      <c r="J98">
        <f>Bawana_RLNG!P98</f>
        <v>0</v>
      </c>
      <c r="K98">
        <f>Bawana_Spot!P98</f>
        <v>45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1171.1009085266714</v>
      </c>
      <c r="P98" s="77">
        <v>118.15130399012752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103.42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20.85</v>
      </c>
      <c r="Z98" s="75">
        <f>IEX!N98</f>
        <v>0</v>
      </c>
      <c r="AA98" s="117">
        <f>STOA!H98</f>
        <v>968.45</v>
      </c>
      <c r="AB98" s="117">
        <f>-STOA!N98</f>
        <v>0</v>
      </c>
      <c r="AC98">
        <f t="shared" si="3"/>
        <v>26.958744663469854</v>
      </c>
      <c r="AD98">
        <f t="shared" si="4"/>
        <v>2152.628590984702</v>
      </c>
      <c r="AE98">
        <f>'IDT-1'!B98</f>
        <v>0</v>
      </c>
      <c r="AF98" s="26"/>
      <c r="AG98">
        <f t="shared" si="5"/>
        <v>2152.628590984702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-440</v>
      </c>
      <c r="AM98" s="75">
        <f>RTM_PXI!H98</f>
        <v>0</v>
      </c>
      <c r="AN98" s="75">
        <f>RTM_PXI!N98</f>
        <v>0</v>
      </c>
      <c r="AO98" s="192">
        <f>GDAM_IEX!H98</f>
        <v>2.23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0.35858648379634084</v>
      </c>
      <c r="F99">
        <f t="shared" si="6"/>
        <v>0</v>
      </c>
      <c r="G99">
        <f t="shared" si="6"/>
        <v>0.3946499999999995</v>
      </c>
      <c r="H99">
        <f t="shared" si="6"/>
        <v>0.60228670835986586</v>
      </c>
      <c r="I99">
        <f t="shared" si="6"/>
        <v>2.390880000000001</v>
      </c>
      <c r="J99">
        <f t="shared" si="6"/>
        <v>0</v>
      </c>
      <c r="K99">
        <f t="shared" si="6"/>
        <v>4.692181510421384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26.733839052287188</v>
      </c>
      <c r="P99" s="77">
        <f t="shared" si="6"/>
        <v>2.8356312957630583</v>
      </c>
      <c r="Q99" s="77">
        <f t="shared" si="6"/>
        <v>0.71329593599999941</v>
      </c>
      <c r="R99" s="80">
        <f t="shared" si="6"/>
        <v>0.42357405303030332</v>
      </c>
      <c r="S99" s="80">
        <f t="shared" si="6"/>
        <v>0</v>
      </c>
      <c r="T99" s="78">
        <f t="shared" si="6"/>
        <v>2.5470874999999995</v>
      </c>
      <c r="U99" s="78">
        <f t="shared" si="6"/>
        <v>2.2372350000000001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0.22216</v>
      </c>
      <c r="Z99" s="75">
        <f t="shared" si="6"/>
        <v>0</v>
      </c>
      <c r="AA99" s="117">
        <f t="shared" si="6"/>
        <v>9.8911674999999981</v>
      </c>
      <c r="AB99" s="117">
        <f t="shared" si="6"/>
        <v>0</v>
      </c>
      <c r="AC99">
        <f t="shared" si="6"/>
        <v>0.50463880860726429</v>
      </c>
      <c r="AD99">
        <f t="shared" si="6"/>
        <v>50.804488731050895</v>
      </c>
      <c r="AE99">
        <f t="shared" si="6"/>
        <v>1.4268184999999995</v>
      </c>
      <c r="AG99">
        <f t="shared" si="6"/>
        <v>51.881307231050876</v>
      </c>
      <c r="AI99">
        <f t="shared" si="6"/>
        <v>0</v>
      </c>
      <c r="AJ99">
        <f t="shared" si="6"/>
        <v>0</v>
      </c>
      <c r="AK99">
        <f t="shared" si="6"/>
        <v>0.19452999999999998</v>
      </c>
      <c r="AL99">
        <f t="shared" si="6"/>
        <v>-3.0047574999999997</v>
      </c>
      <c r="AM99">
        <f t="shared" si="6"/>
        <v>0</v>
      </c>
      <c r="AN99">
        <f t="shared" si="6"/>
        <v>0</v>
      </c>
      <c r="AO99">
        <f t="shared" si="6"/>
        <v>7.6780000000000015E-2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44685</v>
      </c>
      <c r="B1" s="218"/>
      <c r="C1" s="218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8"/>
      <c r="C2" s="218"/>
      <c r="D2" s="212"/>
      <c r="E2" s="212"/>
      <c r="F2" s="212"/>
      <c r="G2" s="212"/>
      <c r="H2" s="212"/>
      <c r="I2" s="212"/>
      <c r="J2" s="212"/>
      <c r="K2" s="212"/>
      <c r="L2" s="218"/>
      <c r="M2" s="218"/>
      <c r="N2" s="218"/>
      <c r="O2" s="218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GT_NG!Q3</f>
        <v>5.076291079812207</v>
      </c>
      <c r="F3">
        <f>GT_Spot!Q3</f>
        <v>0</v>
      </c>
      <c r="G3">
        <f>PPCL_NG!Q3</f>
        <v>9.9600000000000009</v>
      </c>
      <c r="H3">
        <f>PPCL_Spot!Q3</f>
        <v>6.44</v>
      </c>
      <c r="I3">
        <f>Bawana_NG!Q3</f>
        <v>49.92</v>
      </c>
      <c r="J3">
        <f>Bawana_RLNG!Q3</f>
        <v>0</v>
      </c>
      <c r="K3">
        <f>Bawana_Spot!Q3</f>
        <v>80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825.60188129851531</v>
      </c>
      <c r="P3" s="77">
        <v>68.329761415055543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122.5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82.05</v>
      </c>
      <c r="Z3" s="75">
        <f>IEX!O3</f>
        <v>0</v>
      </c>
      <c r="AA3" s="117">
        <f>STOA!I3</f>
        <v>101.33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12.291883076603725</v>
      </c>
      <c r="AD3">
        <f>SUM(B3:AB3,AI3:AR3)-AC3</f>
        <v>1364.4242307167794</v>
      </c>
      <c r="AE3">
        <f>'IDT-1'!C3</f>
        <v>0</v>
      </c>
      <c r="AF3" s="26"/>
      <c r="AG3">
        <f>SUM(AD3:AF3)</f>
        <v>1364.4242307167794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18.32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5.076291079812207</v>
      </c>
      <c r="F4">
        <f>GT_Spot!Q4</f>
        <v>0</v>
      </c>
      <c r="G4">
        <f>PPCL_NG!Q4</f>
        <v>9.9600000000000009</v>
      </c>
      <c r="H4">
        <f>PPCL_Spot!Q4</f>
        <v>6.44</v>
      </c>
      <c r="I4">
        <f>Bawana_NG!Q4</f>
        <v>49.92</v>
      </c>
      <c r="J4">
        <f>Bawana_RLNG!Q4</f>
        <v>0</v>
      </c>
      <c r="K4">
        <f>Bawana_Spot!Q4</f>
        <v>80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815.42187930651539</v>
      </c>
      <c r="P4" s="77">
        <v>68.329761415055543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123.2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67.72</v>
      </c>
      <c r="Z4" s="75">
        <f>IEX!O4</f>
        <v>0</v>
      </c>
      <c r="AA4" s="117">
        <f>STOA!I4</f>
        <v>101.33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12.073467059074128</v>
      </c>
      <c r="AD4">
        <f t="shared" ref="AD4:AD67" si="1">SUM(B4:AB4,AI4:AR4)-AC4</f>
        <v>1339.8226447423092</v>
      </c>
      <c r="AE4">
        <f>'IDT-1'!C4</f>
        <v>0</v>
      </c>
      <c r="AF4" s="26"/>
      <c r="AG4">
        <f t="shared" ref="AG4:AG67" si="2">SUM(AD4:AF4)</f>
        <v>1339.8226447423092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17.309999999999999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5.076291079812207</v>
      </c>
      <c r="F5">
        <f>GT_Spot!Q5</f>
        <v>0</v>
      </c>
      <c r="G5">
        <f>PPCL_NG!Q5</f>
        <v>9.9600000000000009</v>
      </c>
      <c r="H5">
        <f>PPCL_Spot!Q5</f>
        <v>6.44</v>
      </c>
      <c r="I5">
        <f>Bawana_NG!Q5</f>
        <v>49.92</v>
      </c>
      <c r="J5">
        <f>Bawana_RLNG!Q5</f>
        <v>0</v>
      </c>
      <c r="K5">
        <f>Bawana_Spot!Q5</f>
        <v>76.833342476436044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813.1918756385154</v>
      </c>
      <c r="P5" s="77">
        <v>68.329761415055543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123.84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59.05</v>
      </c>
      <c r="Z5" s="75">
        <f>IEX!O5</f>
        <v>0</v>
      </c>
      <c r="AA5" s="117">
        <f>STOA!I5</f>
        <v>101.33</v>
      </c>
      <c r="AB5" s="117">
        <f>-STOA!O5</f>
        <v>0</v>
      </c>
      <c r="AC5">
        <f t="shared" si="0"/>
        <v>11.940792440588361</v>
      </c>
      <c r="AD5">
        <f t="shared" si="1"/>
        <v>1324.8786581692307</v>
      </c>
      <c r="AE5">
        <f>'IDT-1'!C5</f>
        <v>0</v>
      </c>
      <c r="AF5" s="26"/>
      <c r="AG5">
        <f t="shared" si="2"/>
        <v>1324.8786581692307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15.66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6.7907381237090982</v>
      </c>
      <c r="I6">
        <f>Bawana_NG!Q6</f>
        <v>49.92</v>
      </c>
      <c r="J6">
        <f>Bawana_RLNG!Q6</f>
        <v>0</v>
      </c>
      <c r="K6">
        <f>Bawana_Spot!Q6</f>
        <v>78.13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813.20869577251528</v>
      </c>
      <c r="P6" s="77">
        <v>68.329761415055543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52.57</v>
      </c>
      <c r="Z6" s="75">
        <f>IEX!O6</f>
        <v>0</v>
      </c>
      <c r="AA6" s="117">
        <f>STOA!I6</f>
        <v>101.33</v>
      </c>
      <c r="AB6" s="117">
        <f>-STOA!O6</f>
        <v>0</v>
      </c>
      <c r="AC6">
        <f t="shared" si="0"/>
        <v>11.98380007023478</v>
      </c>
      <c r="AD6">
        <f t="shared" si="1"/>
        <v>1309.634099906001</v>
      </c>
      <c r="AE6">
        <f>'IDT-1'!C6</f>
        <v>0</v>
      </c>
      <c r="AF6" s="26"/>
      <c r="AG6">
        <f t="shared" si="2"/>
        <v>1309.634099906001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13.91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6.7907381237090982</v>
      </c>
      <c r="I7">
        <f>Bawana_NG!Q7</f>
        <v>49.92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814.318757679692</v>
      </c>
      <c r="P7" s="77">
        <v>68.329761415055543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124.88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31.49</v>
      </c>
      <c r="Z7" s="75">
        <f>IEX!O7</f>
        <v>0</v>
      </c>
      <c r="AA7" s="117">
        <f>STOA!I7</f>
        <v>101.33</v>
      </c>
      <c r="AB7" s="117">
        <f>-STOA!O7</f>
        <v>0</v>
      </c>
      <c r="AC7">
        <f t="shared" si="0"/>
        <v>11.935175252628914</v>
      </c>
      <c r="AD7">
        <f t="shared" si="1"/>
        <v>1294.1127866307836</v>
      </c>
      <c r="AE7">
        <f>'IDT-1'!C7</f>
        <v>0</v>
      </c>
      <c r="AF7" s="26"/>
      <c r="AG7">
        <f t="shared" si="2"/>
        <v>1294.1127866307836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20.76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9.9600000000000009</v>
      </c>
      <c r="H8">
        <f>PPCL_Spot!Q8</f>
        <v>6.7907381237090982</v>
      </c>
      <c r="I8">
        <f>Bawana_NG!Q8</f>
        <v>49.92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814.32150087969205</v>
      </c>
      <c r="P8" s="77">
        <v>68.329761415055543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125.19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24.52</v>
      </c>
      <c r="Z8" s="75">
        <f>IEX!O8</f>
        <v>0</v>
      </c>
      <c r="AA8" s="117">
        <f>STOA!I8</f>
        <v>101.33</v>
      </c>
      <c r="AB8" s="117">
        <f>-STOA!O8</f>
        <v>0</v>
      </c>
      <c r="AC8">
        <f t="shared" si="0"/>
        <v>11.9392177753555</v>
      </c>
      <c r="AD8">
        <f t="shared" si="1"/>
        <v>1288.541487308057</v>
      </c>
      <c r="AE8">
        <f>'IDT-1'!C8</f>
        <v>0</v>
      </c>
      <c r="AF8" s="26"/>
      <c r="AG8">
        <f t="shared" si="2"/>
        <v>1288.541487308057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-28</v>
      </c>
      <c r="AM8" s="75">
        <f>RTM_PXI!I8</f>
        <v>0</v>
      </c>
      <c r="AN8" s="75">
        <f>RTM_PXI!O8</f>
        <v>0</v>
      </c>
      <c r="AO8" s="192">
        <f>GDAM_IEX!I8</f>
        <v>24.85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6.0805246649558029</v>
      </c>
      <c r="F9">
        <f>GT_Spot!Q9</f>
        <v>0</v>
      </c>
      <c r="G9">
        <f>PPCL_NG!Q9</f>
        <v>9.9600000000000009</v>
      </c>
      <c r="H9">
        <f>PPCL_Spot!Q9</f>
        <v>6.7907381237090982</v>
      </c>
      <c r="I9">
        <f>Bawana_NG!Q9</f>
        <v>49.92</v>
      </c>
      <c r="J9">
        <f>Bawana_RLNG!Q9</f>
        <v>0</v>
      </c>
      <c r="K9">
        <f>Bawana_Spot!Q9</f>
        <v>80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811.32216951051737</v>
      </c>
      <c r="P9" s="77">
        <v>68.329761415055543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20.18</v>
      </c>
      <c r="Z9" s="75">
        <f>IEX!O9</f>
        <v>0</v>
      </c>
      <c r="AA9" s="117">
        <f>STOA!I9</f>
        <v>101.33</v>
      </c>
      <c r="AB9" s="117">
        <f>-STOA!O9</f>
        <v>0</v>
      </c>
      <c r="AC9">
        <f t="shared" si="0"/>
        <v>12.45292220329385</v>
      </c>
      <c r="AD9">
        <f t="shared" si="1"/>
        <v>1211.808451510944</v>
      </c>
      <c r="AE9">
        <f>'IDT-1'!C9</f>
        <v>0</v>
      </c>
      <c r="AF9" s="26"/>
      <c r="AG9">
        <f t="shared" si="2"/>
        <v>1211.808451510944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-95</v>
      </c>
      <c r="AM9" s="75">
        <f>RTM_PXI!I9</f>
        <v>0</v>
      </c>
      <c r="AN9" s="75">
        <f>RTM_PXI!O9</f>
        <v>0</v>
      </c>
      <c r="AO9" s="192">
        <f>GDAM_IEX!I9</f>
        <v>26.1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6.0805246649558029</v>
      </c>
      <c r="F10">
        <f>GT_Spot!Q10</f>
        <v>0</v>
      </c>
      <c r="G10">
        <f>PPCL_NG!Q10</f>
        <v>9.9600000000000009</v>
      </c>
      <c r="H10">
        <f>PPCL_Spot!Q10</f>
        <v>6.7907381237090982</v>
      </c>
      <c r="I10">
        <f>Bawana_NG!Q10</f>
        <v>49.92</v>
      </c>
      <c r="J10">
        <f>Bawana_RLNG!Q10</f>
        <v>0</v>
      </c>
      <c r="K10">
        <f>Bawana_Spot!Q10</f>
        <v>80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811.28698791185082</v>
      </c>
      <c r="P10" s="77">
        <v>68.329761415055543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123.09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11.35</v>
      </c>
      <c r="Z10" s="75">
        <f>IEX!O10</f>
        <v>0</v>
      </c>
      <c r="AA10" s="117">
        <f>STOA!I10</f>
        <v>101.33</v>
      </c>
      <c r="AB10" s="117">
        <f>-STOA!O10</f>
        <v>0</v>
      </c>
      <c r="AC10">
        <f t="shared" si="0"/>
        <v>12.072132779559722</v>
      </c>
      <c r="AD10">
        <f t="shared" si="1"/>
        <v>1229.1840593360114</v>
      </c>
      <c r="AE10">
        <f>'IDT-1'!C10</f>
        <v>0</v>
      </c>
      <c r="AF10" s="26"/>
      <c r="AG10">
        <f t="shared" si="2"/>
        <v>1229.1840593360114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20.93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6.0805246649558029</v>
      </c>
      <c r="F11">
        <f>GT_Spot!Q11</f>
        <v>0</v>
      </c>
      <c r="G11">
        <f>PPCL_NG!Q11</f>
        <v>9.9600000000000009</v>
      </c>
      <c r="H11">
        <f>PPCL_Spot!Q11</f>
        <v>7.88</v>
      </c>
      <c r="I11">
        <f>Bawana_NG!Q11</f>
        <v>49.92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801.77574473348454</v>
      </c>
      <c r="P11" s="77">
        <v>68.329761415055543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123.76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28.01</v>
      </c>
      <c r="Z11" s="75">
        <f>IEX!O11</f>
        <v>0</v>
      </c>
      <c r="AA11" s="117">
        <f>STOA!I11</f>
        <v>45.260000000000005</v>
      </c>
      <c r="AB11" s="117">
        <f>-STOA!O11</f>
        <v>0</v>
      </c>
      <c r="AC11">
        <f t="shared" si="0"/>
        <v>11.857923344101462</v>
      </c>
      <c r="AD11">
        <f t="shared" si="1"/>
        <v>1205.0562874693946</v>
      </c>
      <c r="AE11">
        <f>'IDT-1'!C11</f>
        <v>0</v>
      </c>
      <c r="AF11" s="26"/>
      <c r="AG11">
        <f t="shared" si="2"/>
        <v>1205.0562874693946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-65</v>
      </c>
      <c r="AM11" s="75">
        <f>RTM_PXI!I11</f>
        <v>0</v>
      </c>
      <c r="AN11" s="75">
        <f>RTM_PXI!O11</f>
        <v>0</v>
      </c>
      <c r="AO11" s="192">
        <f>GDAM_IEX!I11</f>
        <v>43.75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6.0805246649558029</v>
      </c>
      <c r="F12">
        <f>GT_Spot!Q12</f>
        <v>0</v>
      </c>
      <c r="G12">
        <f>PPCL_NG!Q12</f>
        <v>9.9600000000000009</v>
      </c>
      <c r="H12">
        <f>PPCL_Spot!Q12</f>
        <v>7.88</v>
      </c>
      <c r="I12">
        <f>Bawana_NG!Q12</f>
        <v>49.92</v>
      </c>
      <c r="J12">
        <f>Bawana_RLNG!Q12</f>
        <v>0</v>
      </c>
      <c r="K12">
        <f>Bawana_Spot!Q12</f>
        <v>80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796.90621899748453</v>
      </c>
      <c r="P12" s="77">
        <v>68.329761415055543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123.65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16.899999999999999</v>
      </c>
      <c r="Z12" s="75">
        <f>IEX!O12</f>
        <v>0</v>
      </c>
      <c r="AA12" s="117">
        <f>STOA!I12</f>
        <v>45.260000000000005</v>
      </c>
      <c r="AB12" s="117">
        <f>-STOA!O12</f>
        <v>0</v>
      </c>
      <c r="AC12">
        <f t="shared" si="0"/>
        <v>11.604976880013687</v>
      </c>
      <c r="AD12">
        <f t="shared" si="1"/>
        <v>1186.6097081974826</v>
      </c>
      <c r="AE12">
        <f>'IDT-1'!C12</f>
        <v>1.5229999999999999</v>
      </c>
      <c r="AF12" s="26"/>
      <c r="AG12">
        <f t="shared" si="2"/>
        <v>1188.1327081974825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-60</v>
      </c>
      <c r="AM12" s="75">
        <f>RTM_PXI!I12</f>
        <v>0</v>
      </c>
      <c r="AN12" s="75">
        <f>RTM_PXI!O12</f>
        <v>0</v>
      </c>
      <c r="AO12" s="192">
        <f>GDAM_IEX!I12</f>
        <v>36.14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6.0805246649558029</v>
      </c>
      <c r="F13">
        <f>GT_Spot!Q13</f>
        <v>0</v>
      </c>
      <c r="G13">
        <f>PPCL_NG!Q13</f>
        <v>9.9600000000000009</v>
      </c>
      <c r="H13">
        <f>PPCL_Spot!Q13</f>
        <v>7.88</v>
      </c>
      <c r="I13">
        <f>Bawana_NG!Q13</f>
        <v>49.92</v>
      </c>
      <c r="J13">
        <f>Bawana_RLNG!Q13</f>
        <v>0</v>
      </c>
      <c r="K13">
        <f>Bawana_Spot!Q13</f>
        <v>80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797.70021893348462</v>
      </c>
      <c r="P13" s="77">
        <v>68.329761415055543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124.35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7.5</v>
      </c>
      <c r="Z13" s="75">
        <f>IEX!O13</f>
        <v>0</v>
      </c>
      <c r="AA13" s="117">
        <f>STOA!I13</f>
        <v>45.260000000000005</v>
      </c>
      <c r="AB13" s="117">
        <f>-STOA!O13</f>
        <v>0</v>
      </c>
      <c r="AC13">
        <f t="shared" si="0"/>
        <v>11.404674717061463</v>
      </c>
      <c r="AD13">
        <f t="shared" si="1"/>
        <v>1154.0040102964347</v>
      </c>
      <c r="AE13">
        <f>'IDT-1'!C13</f>
        <v>10.108000000000001</v>
      </c>
      <c r="AF13" s="26"/>
      <c r="AG13">
        <f t="shared" si="2"/>
        <v>1164.1120102964346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-65</v>
      </c>
      <c r="AM13" s="75">
        <f>RTM_PXI!I13</f>
        <v>0</v>
      </c>
      <c r="AN13" s="75">
        <f>RTM_PXI!O13</f>
        <v>0</v>
      </c>
      <c r="AO13" s="192">
        <f>GDAM_IEX!I13</f>
        <v>16.239999999999998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6.0805246649558029</v>
      </c>
      <c r="F14">
        <f>GT_Spot!Q14</f>
        <v>0</v>
      </c>
      <c r="G14">
        <f>PPCL_NG!Q14</f>
        <v>9.9600000000000009</v>
      </c>
      <c r="H14">
        <f>PPCL_Spot!Q14</f>
        <v>7.88</v>
      </c>
      <c r="I14">
        <f>Bawana_NG!Q14</f>
        <v>49.92</v>
      </c>
      <c r="J14">
        <f>Bawana_RLNG!Q14</f>
        <v>0</v>
      </c>
      <c r="K14">
        <f>Bawana_Spot!Q14</f>
        <v>80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797.72548507548458</v>
      </c>
      <c r="P14" s="77">
        <v>68.329761415055543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124.44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</v>
      </c>
      <c r="AA14" s="117">
        <f>STOA!I14</f>
        <v>45.260000000000005</v>
      </c>
      <c r="AB14" s="117">
        <f>-STOA!O14</f>
        <v>0</v>
      </c>
      <c r="AC14">
        <f t="shared" si="0"/>
        <v>11.214533314155455</v>
      </c>
      <c r="AD14">
        <f t="shared" si="1"/>
        <v>1128.5694178413407</v>
      </c>
      <c r="AE14">
        <f>'IDT-1'!C14</f>
        <v>17.530999999999999</v>
      </c>
      <c r="AF14" s="26"/>
      <c r="AG14">
        <f t="shared" si="2"/>
        <v>1146.1004178413407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6.0805246649558029</v>
      </c>
      <c r="F15">
        <f>GT_Spot!Q15</f>
        <v>0</v>
      </c>
      <c r="G15">
        <f>PPCL_NG!Q15</f>
        <v>9.9600000000000009</v>
      </c>
      <c r="H15">
        <f>PPCL_Spot!Q15</f>
        <v>7.88</v>
      </c>
      <c r="I15">
        <f>Bawana_NG!Q15</f>
        <v>49.92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801.84889516748456</v>
      </c>
      <c r="P15" s="77">
        <v>68.329761415055543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124.47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</v>
      </c>
      <c r="AA15" s="117">
        <f>STOA!I15</f>
        <v>29.79</v>
      </c>
      <c r="AB15" s="117">
        <f>-STOA!O15</f>
        <v>0</v>
      </c>
      <c r="AC15">
        <f t="shared" si="0"/>
        <v>11.336900511019934</v>
      </c>
      <c r="AD15">
        <f t="shared" si="1"/>
        <v>1092.1304607364762</v>
      </c>
      <c r="AE15">
        <f>'IDT-1'!C15</f>
        <v>20</v>
      </c>
      <c r="AF15" s="26"/>
      <c r="AG15">
        <f t="shared" si="2"/>
        <v>1112.1304607364762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-82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6.0805246649558029</v>
      </c>
      <c r="F16">
        <f>GT_Spot!Q16</f>
        <v>0</v>
      </c>
      <c r="G16">
        <f>PPCL_NG!Q16</f>
        <v>9.9600000000000009</v>
      </c>
      <c r="H16">
        <f>PPCL_Spot!Q16</f>
        <v>7.88</v>
      </c>
      <c r="I16">
        <f>Bawana_NG!Q16</f>
        <v>49.92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801.83489062348451</v>
      </c>
      <c r="P16" s="77">
        <v>68.329761415055543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124.19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29.79</v>
      </c>
      <c r="AB16" s="117">
        <f>-STOA!O16</f>
        <v>0</v>
      </c>
      <c r="AC16">
        <f t="shared" si="0"/>
        <v>10.810503747223212</v>
      </c>
      <c r="AD16">
        <f t="shared" si="1"/>
        <v>1151.3628529562727</v>
      </c>
      <c r="AE16">
        <f>'IDT-1'!C16</f>
        <v>-10</v>
      </c>
      <c r="AF16" s="26"/>
      <c r="AG16">
        <f t="shared" si="2"/>
        <v>1141.3628529562727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6.0805246649558029</v>
      </c>
      <c r="F17">
        <f>GT_Spot!Q17</f>
        <v>0</v>
      </c>
      <c r="G17">
        <f>PPCL_NG!Q17</f>
        <v>9.9600000000000009</v>
      </c>
      <c r="H17">
        <f>PPCL_Spot!Q17</f>
        <v>7.88</v>
      </c>
      <c r="I17">
        <f>Bawana_NG!Q17</f>
        <v>49.92</v>
      </c>
      <c r="J17">
        <f>Bawana_RLNG!Q17</f>
        <v>0</v>
      </c>
      <c r="K17">
        <f>Bawana_Spot!Q17</f>
        <v>80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800.87221538348444</v>
      </c>
      <c r="P17" s="77">
        <v>68.329761415055543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119.84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29.79</v>
      </c>
      <c r="AB17" s="117">
        <f>-STOA!O17</f>
        <v>0</v>
      </c>
      <c r="AC17">
        <f t="shared" si="0"/>
        <v>10.781508460155599</v>
      </c>
      <c r="AD17">
        <f t="shared" si="1"/>
        <v>1144.0791730033402</v>
      </c>
      <c r="AE17">
        <f>'IDT-1'!C17</f>
        <v>-30</v>
      </c>
      <c r="AF17" s="26"/>
      <c r="AG17">
        <f t="shared" si="2"/>
        <v>1114.0791730033402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6.0805246649558029</v>
      </c>
      <c r="F18">
        <f>GT_Spot!Q18</f>
        <v>0</v>
      </c>
      <c r="G18">
        <f>PPCL_NG!Q18</f>
        <v>9.9600000000000009</v>
      </c>
      <c r="H18">
        <f>PPCL_Spot!Q18</f>
        <v>7.88</v>
      </c>
      <c r="I18">
        <f>Bawana_NG!Q18</f>
        <v>49.92</v>
      </c>
      <c r="J18">
        <f>Bawana_RLNG!Q18</f>
        <v>0</v>
      </c>
      <c r="K18">
        <f>Bawana_Spot!Q18</f>
        <v>80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800.84189591148447</v>
      </c>
      <c r="P18" s="77">
        <v>68.329761415055543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120.06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29.79</v>
      </c>
      <c r="AB18" s="117">
        <f>-STOA!O18</f>
        <v>0</v>
      </c>
      <c r="AC18">
        <f t="shared" si="0"/>
        <v>10.863080796501759</v>
      </c>
      <c r="AD18">
        <f t="shared" si="1"/>
        <v>1135.1872811949943</v>
      </c>
      <c r="AE18">
        <f>'IDT-1'!C18</f>
        <v>-45</v>
      </c>
      <c r="AF18" s="26"/>
      <c r="AG18">
        <f t="shared" si="2"/>
        <v>1090.1872811949943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6.0805246649558029</v>
      </c>
      <c r="F19">
        <f>GT_Spot!Q19</f>
        <v>0</v>
      </c>
      <c r="G19">
        <f>PPCL_NG!Q19</f>
        <v>9.9600000000000009</v>
      </c>
      <c r="H19">
        <f>PPCL_Spot!Q19</f>
        <v>7.88</v>
      </c>
      <c r="I19">
        <f>Bawana_NG!Q19</f>
        <v>49.92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815.43921911624261</v>
      </c>
      <c r="P19" s="77">
        <v>68.329761415055543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120.23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29.79</v>
      </c>
      <c r="AB19" s="117">
        <f>-STOA!O19</f>
        <v>0</v>
      </c>
      <c r="AC19">
        <f t="shared" si="0"/>
        <v>11.241620811325101</v>
      </c>
      <c r="AD19">
        <f t="shared" si="1"/>
        <v>1121.5760643849292</v>
      </c>
      <c r="AE19">
        <f>'IDT-1'!C19</f>
        <v>-60</v>
      </c>
      <c r="AF19" s="26"/>
      <c r="AG19">
        <f t="shared" si="2"/>
        <v>1061.5760643849292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6.0805246649558029</v>
      </c>
      <c r="F20">
        <f>GT_Spot!Q20</f>
        <v>0</v>
      </c>
      <c r="G20">
        <f>PPCL_NG!Q20</f>
        <v>9.9600000000000009</v>
      </c>
      <c r="H20">
        <f>PPCL_Spot!Q20</f>
        <v>7.88</v>
      </c>
      <c r="I20">
        <f>Bawana_NG!Q20</f>
        <v>49.92</v>
      </c>
      <c r="J20">
        <f>Bawana_RLNG!Q20</f>
        <v>0</v>
      </c>
      <c r="K20">
        <f>Bawana_Spot!Q20</f>
        <v>80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820.18307353941714</v>
      </c>
      <c r="P20" s="77">
        <v>68.329761415055543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29.79</v>
      </c>
      <c r="AB20" s="117">
        <f>-STOA!O20</f>
        <v>0</v>
      </c>
      <c r="AC20">
        <f t="shared" si="0"/>
        <v>11.000938649538787</v>
      </c>
      <c r="AD20">
        <f t="shared" si="1"/>
        <v>1158.75060096989</v>
      </c>
      <c r="AE20">
        <f>'IDT-1'!C20</f>
        <v>-70</v>
      </c>
      <c r="AF20" s="26"/>
      <c r="AG20">
        <f t="shared" si="2"/>
        <v>1088.75060096989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6.0805246649558029</v>
      </c>
      <c r="F21">
        <f>GT_Spot!Q21</f>
        <v>0</v>
      </c>
      <c r="G21">
        <f>PPCL_NG!Q21</f>
        <v>9.9600000000000009</v>
      </c>
      <c r="H21">
        <f>PPCL_Spot!Q21</f>
        <v>7.88</v>
      </c>
      <c r="I21">
        <f>Bawana_NG!Q21</f>
        <v>49.92</v>
      </c>
      <c r="J21">
        <f>Bawana_RLNG!Q21</f>
        <v>0</v>
      </c>
      <c r="K21">
        <f>Bawana_Spot!Q21</f>
        <v>80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824.92848422059171</v>
      </c>
      <c r="P21" s="77">
        <v>68.329761415055543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119.93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29.79</v>
      </c>
      <c r="AB21" s="117">
        <f>-STOA!O21</f>
        <v>0</v>
      </c>
      <c r="AC21">
        <f t="shared" si="0"/>
        <v>11.215948813977027</v>
      </c>
      <c r="AD21">
        <f t="shared" si="1"/>
        <v>1142.7910014866261</v>
      </c>
      <c r="AE21">
        <f>'IDT-1'!C21</f>
        <v>-85</v>
      </c>
      <c r="AF21" s="26"/>
      <c r="AG21">
        <f t="shared" si="2"/>
        <v>1057.7910014866261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6.0805246649558029</v>
      </c>
      <c r="F22">
        <f>GT_Spot!Q22</f>
        <v>0</v>
      </c>
      <c r="G22">
        <f>PPCL_NG!Q22</f>
        <v>9.9600000000000009</v>
      </c>
      <c r="H22">
        <f>PPCL_Spot!Q22</f>
        <v>7.88</v>
      </c>
      <c r="I22">
        <f>Bawana_NG!Q22</f>
        <v>49.92</v>
      </c>
      <c r="J22">
        <f>Bawana_RLNG!Q22</f>
        <v>0</v>
      </c>
      <c r="K22">
        <f>Bawana_Spot!Q22</f>
        <v>80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828.76598734059189</v>
      </c>
      <c r="P22" s="77">
        <v>68.329761415055543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120.68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29.79</v>
      </c>
      <c r="AB22" s="117">
        <f>-STOA!O22</f>
        <v>0</v>
      </c>
      <c r="AC22">
        <f t="shared" si="0"/>
        <v>11.25631884143303</v>
      </c>
      <c r="AD22">
        <f t="shared" si="1"/>
        <v>1147.3381345791704</v>
      </c>
      <c r="AE22">
        <f>'IDT-1'!C22</f>
        <v>-95</v>
      </c>
      <c r="AF22" s="26"/>
      <c r="AG22">
        <f t="shared" si="2"/>
        <v>1052.3381345791704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6.0805246649558029</v>
      </c>
      <c r="F23">
        <f>GT_Spot!Q23</f>
        <v>0</v>
      </c>
      <c r="G23">
        <f>PPCL_NG!Q23</f>
        <v>9.9600000000000009</v>
      </c>
      <c r="H23">
        <f>PPCL_Spot!Q23</f>
        <v>7.88</v>
      </c>
      <c r="I23">
        <f>Bawana_NG!Q23</f>
        <v>49.92</v>
      </c>
      <c r="J23">
        <f>Bawana_RLNG!Q23</f>
        <v>0</v>
      </c>
      <c r="K23">
        <f>Bawana_Spot!Q23</f>
        <v>80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825.63272410900845</v>
      </c>
      <c r="P23" s="77">
        <v>68.329761415055543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120.64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</v>
      </c>
      <c r="AA23" s="117">
        <f>STOA!I23</f>
        <v>29.79</v>
      </c>
      <c r="AB23" s="117">
        <f>-STOA!O23</f>
        <v>0</v>
      </c>
      <c r="AC23">
        <f t="shared" si="0"/>
        <v>11.228394124995098</v>
      </c>
      <c r="AD23">
        <f t="shared" si="1"/>
        <v>1144.1927960640251</v>
      </c>
      <c r="AE23">
        <f>'IDT-1'!C23</f>
        <v>-101.184</v>
      </c>
      <c r="AF23" s="26"/>
      <c r="AG23">
        <f t="shared" si="2"/>
        <v>1043.0087960640251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6.0805246649558029</v>
      </c>
      <c r="F24">
        <f>GT_Spot!Q24</f>
        <v>0</v>
      </c>
      <c r="G24">
        <f>PPCL_NG!Q24</f>
        <v>9.9600000000000009</v>
      </c>
      <c r="H24">
        <f>PPCL_Spot!Q24</f>
        <v>7.88</v>
      </c>
      <c r="I24">
        <f>Bawana_NG!Q24</f>
        <v>49.92</v>
      </c>
      <c r="J24">
        <f>Bawana_RLNG!Q24</f>
        <v>0</v>
      </c>
      <c r="K24">
        <f>Bawana_Spot!Q24</f>
        <v>80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828.00903838100851</v>
      </c>
      <c r="P24" s="77">
        <v>68.329761415055543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120.91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-35</v>
      </c>
      <c r="AA24" s="117">
        <f>STOA!I24</f>
        <v>29.79</v>
      </c>
      <c r="AB24" s="117">
        <f>-STOA!O24</f>
        <v>0</v>
      </c>
      <c r="AC24">
        <f t="shared" si="0"/>
        <v>11.518025516254555</v>
      </c>
      <c r="AD24">
        <f t="shared" si="1"/>
        <v>1116.5494789447655</v>
      </c>
      <c r="AE24">
        <f>'IDT-1'!C24</f>
        <v>-89.33</v>
      </c>
      <c r="AF24" s="26"/>
      <c r="AG24">
        <f t="shared" si="2"/>
        <v>1027.2194789447656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6.0805246649558029</v>
      </c>
      <c r="F25">
        <f>GT_Spot!Q25</f>
        <v>0</v>
      </c>
      <c r="G25">
        <f>PPCL_NG!Q25</f>
        <v>9.9600000000000009</v>
      </c>
      <c r="H25">
        <f>PPCL_Spot!Q25</f>
        <v>7.88</v>
      </c>
      <c r="I25">
        <f>Bawana_NG!Q25</f>
        <v>49.92</v>
      </c>
      <c r="J25">
        <f>Bawana_RLNG!Q25</f>
        <v>0</v>
      </c>
      <c r="K25">
        <f>Bawana_Spot!Q25</f>
        <v>80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828.00903838100851</v>
      </c>
      <c r="P25" s="77">
        <v>68.329761415055543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29.79</v>
      </c>
      <c r="AB25" s="117">
        <f>-STOA!O25</f>
        <v>0</v>
      </c>
      <c r="AC25">
        <f t="shared" si="0"/>
        <v>11.918597254753342</v>
      </c>
      <c r="AD25">
        <f t="shared" si="1"/>
        <v>1071.2689072062665</v>
      </c>
      <c r="AE25">
        <f>'IDT-1'!C25</f>
        <v>-79.168999999999997</v>
      </c>
      <c r="AF25" s="26"/>
      <c r="AG25">
        <f t="shared" si="2"/>
        <v>992.09990720626649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6.0805246649558029</v>
      </c>
      <c r="F26">
        <f>GT_Spot!Q26</f>
        <v>0</v>
      </c>
      <c r="G26">
        <f>PPCL_NG!Q26</f>
        <v>9.9600000000000009</v>
      </c>
      <c r="H26">
        <f>PPCL_Spot!Q26</f>
        <v>7.88</v>
      </c>
      <c r="I26">
        <f>Bawana_NG!Q26</f>
        <v>49.92</v>
      </c>
      <c r="J26">
        <f>Bawana_RLNG!Q26</f>
        <v>0</v>
      </c>
      <c r="K26">
        <f>Bawana_Spot!Q26</f>
        <v>80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828.94676243900847</v>
      </c>
      <c r="P26" s="77">
        <v>68.329761415055543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120.72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29.79</v>
      </c>
      <c r="AB26" s="117">
        <f>-STOA!O26</f>
        <v>0</v>
      </c>
      <c r="AC26">
        <f t="shared" si="0"/>
        <v>12.456808877795464</v>
      </c>
      <c r="AD26">
        <f t="shared" si="1"/>
        <v>1011.3584196412245</v>
      </c>
      <c r="AE26">
        <f>'IDT-1'!C26</f>
        <v>-60.963999999999999</v>
      </c>
      <c r="AF26" s="26"/>
      <c r="AG26">
        <f t="shared" si="2"/>
        <v>950.39441964122443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6.0805246649558029</v>
      </c>
      <c r="F27">
        <f>GT_Spot!Q27</f>
        <v>0</v>
      </c>
      <c r="G27">
        <f>PPCL_NG!Q27</f>
        <v>9.9600000000000009</v>
      </c>
      <c r="H27">
        <f>PPCL_Spot!Q27</f>
        <v>7.88</v>
      </c>
      <c r="I27">
        <f>Bawana_NG!Q27</f>
        <v>49.92</v>
      </c>
      <c r="J27">
        <f>Bawana_RLNG!Q27</f>
        <v>0</v>
      </c>
      <c r="K27">
        <f>Bawana_Spot!Q27</f>
        <v>80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830.12972703983382</v>
      </c>
      <c r="P27" s="77">
        <v>68.329761415055543</v>
      </c>
      <c r="Q27" s="77">
        <v>17.188179999999999</v>
      </c>
      <c r="R27" s="80">
        <v>4.6675858585858583</v>
      </c>
      <c r="S27" s="80">
        <v>0</v>
      </c>
      <c r="T27" s="78">
        <f>SUMPRODUCT(LTA!F27:AJ27,LTA!F$101:AJ$101,LTA!F$104:AJ$104)</f>
        <v>0.45</v>
      </c>
      <c r="U27" s="78">
        <f>SUMPRODUCT(LTA!F27:AJ27,LTA!F$102:AJ$102,LTA!F$104:AJ$104)</f>
        <v>117.62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15.29</v>
      </c>
      <c r="AB27" s="117">
        <f>-STOA!O27</f>
        <v>0</v>
      </c>
      <c r="AC27">
        <f t="shared" si="0"/>
        <v>12.26859244661633</v>
      </c>
      <c r="AD27">
        <f t="shared" si="1"/>
        <v>1010.2471865318148</v>
      </c>
      <c r="AE27">
        <f>'IDT-1'!C27</f>
        <v>-52.92</v>
      </c>
      <c r="AF27" s="26"/>
      <c r="AG27">
        <f t="shared" si="2"/>
        <v>957.32718653181485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-95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6.0805246649558029</v>
      </c>
      <c r="F28">
        <f>GT_Spot!Q28</f>
        <v>0</v>
      </c>
      <c r="G28">
        <f>PPCL_NG!Q28</f>
        <v>9.9600000000000009</v>
      </c>
      <c r="H28">
        <f>PPCL_Spot!Q28</f>
        <v>7.88</v>
      </c>
      <c r="I28">
        <f>Bawana_NG!Q28</f>
        <v>49.92</v>
      </c>
      <c r="J28">
        <f>Bawana_RLNG!Q28</f>
        <v>0</v>
      </c>
      <c r="K28">
        <f>Bawana_Spot!Q28</f>
        <v>80.002080570076203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841.77700214065931</v>
      </c>
      <c r="P28" s="77">
        <v>68.329761415055543</v>
      </c>
      <c r="Q28" s="77">
        <v>17.188179999999999</v>
      </c>
      <c r="R28" s="80">
        <v>8.8516767676767678</v>
      </c>
      <c r="S28" s="80">
        <v>0</v>
      </c>
      <c r="T28" s="78">
        <f>SUMPRODUCT(LTA!F28:AJ28,LTA!F$101:AJ$101,LTA!F$104:AJ$104)</f>
        <v>1.7</v>
      </c>
      <c r="U28" s="78">
        <f>SUMPRODUCT(LTA!F28:AJ28,LTA!F$102:AJ$102,LTA!F$104:AJ$104)</f>
        <v>118.02000000000001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-130</v>
      </c>
      <c r="AA28" s="117">
        <f>STOA!I28</f>
        <v>15.29</v>
      </c>
      <c r="AB28" s="117">
        <f>-STOA!O28</f>
        <v>0</v>
      </c>
      <c r="AC28">
        <f t="shared" si="0"/>
        <v>12.777571877408075</v>
      </c>
      <c r="AD28">
        <f t="shared" si="1"/>
        <v>987.2216536810156</v>
      </c>
      <c r="AE28">
        <f>'IDT-1'!C28</f>
        <v>-40.219000000000001</v>
      </c>
      <c r="AF28" s="26"/>
      <c r="AG28">
        <f t="shared" si="2"/>
        <v>947.00265368101554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6.0805246649558029</v>
      </c>
      <c r="F29">
        <f>GT_Spot!Q29</f>
        <v>0</v>
      </c>
      <c r="G29">
        <f>PPCL_NG!Q29</f>
        <v>9.9600000000000009</v>
      </c>
      <c r="H29">
        <f>PPCL_Spot!Q29</f>
        <v>7.88</v>
      </c>
      <c r="I29">
        <f>Bawana_NG!Q29</f>
        <v>49.92</v>
      </c>
      <c r="J29">
        <f>Bawana_RLNG!Q29</f>
        <v>0</v>
      </c>
      <c r="K29">
        <f>Bawana_Spot!Q29</f>
        <v>80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837.01502811948467</v>
      </c>
      <c r="P29" s="77">
        <v>68.329761415055543</v>
      </c>
      <c r="Q29" s="77">
        <v>17.188179999999999</v>
      </c>
      <c r="R29" s="80">
        <v>13.314707070707071</v>
      </c>
      <c r="S29" s="80">
        <v>0</v>
      </c>
      <c r="T29" s="78">
        <f>SUMPRODUCT(LTA!F29:AJ29,LTA!F$101:AJ$101,LTA!F$104:AJ$104)</f>
        <v>3.8200000000000003</v>
      </c>
      <c r="U29" s="78">
        <f>SUMPRODUCT(LTA!F29:AJ29,LTA!F$102:AJ$102,LTA!F$104:AJ$104)</f>
        <v>118.44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-155</v>
      </c>
      <c r="AA29" s="117">
        <f>STOA!I29</f>
        <v>15.59</v>
      </c>
      <c r="AB29" s="117">
        <f>-STOA!O29</f>
        <v>0</v>
      </c>
      <c r="AC29">
        <f t="shared" si="0"/>
        <v>13.066258689337594</v>
      </c>
      <c r="AD29">
        <f t="shared" si="1"/>
        <v>959.47194258086563</v>
      </c>
      <c r="AE29">
        <f>'IDT-1'!C29</f>
        <v>-28.789000000000001</v>
      </c>
      <c r="AF29" s="26"/>
      <c r="AG29">
        <f t="shared" si="2"/>
        <v>930.68294258086564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6.0805246649558029</v>
      </c>
      <c r="F30">
        <f>GT_Spot!Q30</f>
        <v>0</v>
      </c>
      <c r="G30">
        <f>PPCL_NG!Q30</f>
        <v>9.9600000000000009</v>
      </c>
      <c r="H30">
        <f>PPCL_Spot!Q30</f>
        <v>7.88</v>
      </c>
      <c r="I30">
        <f>Bawana_NG!Q30</f>
        <v>49.92</v>
      </c>
      <c r="J30">
        <f>Bawana_RLNG!Q30</f>
        <v>0</v>
      </c>
      <c r="K30">
        <f>Bawana_Spot!Q30</f>
        <v>80.002080570076203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837.01502811948467</v>
      </c>
      <c r="P30" s="77">
        <v>68.329761415055543</v>
      </c>
      <c r="Q30" s="77">
        <v>17.188179999999999</v>
      </c>
      <c r="R30" s="80">
        <v>16.420232323232323</v>
      </c>
      <c r="S30" s="80">
        <v>0</v>
      </c>
      <c r="T30" s="78">
        <f>SUMPRODUCT(LTA!F30:AJ30,LTA!F$101:AJ$101,LTA!F$104:AJ$104)</f>
        <v>6.82</v>
      </c>
      <c r="U30" s="78">
        <f>SUMPRODUCT(LTA!F30:AJ30,LTA!F$102:AJ$102,LTA!F$104:AJ$104)</f>
        <v>118.94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-190</v>
      </c>
      <c r="AA30" s="117">
        <f>STOA!I30</f>
        <v>15.889999999999999</v>
      </c>
      <c r="AB30" s="117">
        <f>-STOA!O30</f>
        <v>0</v>
      </c>
      <c r="AC30">
        <f t="shared" si="0"/>
        <v>13.393389446242347</v>
      </c>
      <c r="AD30">
        <f t="shared" si="1"/>
        <v>936.05241764656228</v>
      </c>
      <c r="AE30">
        <f>'IDT-1'!C30</f>
        <v>-10.584</v>
      </c>
      <c r="AF30" s="26"/>
      <c r="AG30">
        <f t="shared" si="2"/>
        <v>925.46841764656233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14.110985277463195</v>
      </c>
      <c r="F31">
        <f>GT_Spot!Q31</f>
        <v>0</v>
      </c>
      <c r="G31">
        <f>PPCL_NG!Q31</f>
        <v>9.9600000000000009</v>
      </c>
      <c r="H31">
        <f>PPCL_Spot!Q31</f>
        <v>17.451896945320144</v>
      </c>
      <c r="I31">
        <f>Bawana_NG!Q31</f>
        <v>49.92</v>
      </c>
      <c r="J31">
        <f>Bawana_RLNG!Q31</f>
        <v>0</v>
      </c>
      <c r="K31">
        <f>Bawana_Spot!Q31</f>
        <v>80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830.03918558148473</v>
      </c>
      <c r="P31" s="77">
        <v>68.329761415055543</v>
      </c>
      <c r="Q31" s="77">
        <v>17.188179999999999</v>
      </c>
      <c r="R31" s="80">
        <v>19.560292929292928</v>
      </c>
      <c r="S31" s="80">
        <v>0</v>
      </c>
      <c r="T31" s="78">
        <f>SUMPRODUCT(LTA!F31:AJ31,LTA!F$101:AJ$101,LTA!F$104:AJ$104)</f>
        <v>13.489999999999998</v>
      </c>
      <c r="U31" s="78">
        <f>SUMPRODUCT(LTA!F31:AJ31,LTA!F$102:AJ$102,LTA!F$104:AJ$104)</f>
        <v>119.85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-210</v>
      </c>
      <c r="AA31" s="117">
        <f>STOA!I31</f>
        <v>16.97</v>
      </c>
      <c r="AB31" s="117">
        <f>-STOA!O31</f>
        <v>0</v>
      </c>
      <c r="AC31">
        <f t="shared" si="0"/>
        <v>13.324381177067636</v>
      </c>
      <c r="AD31">
        <f t="shared" si="1"/>
        <v>988.54592097154909</v>
      </c>
      <c r="AE31">
        <f>'IDT-1'!C31</f>
        <v>-10.584</v>
      </c>
      <c r="AF31" s="26"/>
      <c r="AG31">
        <f t="shared" si="2"/>
        <v>977.96192097154915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7.1008869179600893</v>
      </c>
      <c r="F32">
        <f>GT_Spot!Q32</f>
        <v>0</v>
      </c>
      <c r="G32">
        <f>PPCL_NG!Q32</f>
        <v>9.9600000000000009</v>
      </c>
      <c r="H32">
        <f>PPCL_Spot!Q32</f>
        <v>7.88</v>
      </c>
      <c r="I32">
        <f>Bawana_NG!Q32</f>
        <v>49.92</v>
      </c>
      <c r="J32">
        <f>Bawana_RLNG!Q32</f>
        <v>0</v>
      </c>
      <c r="K32">
        <f>Bawana_Spot!Q32</f>
        <v>80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830.03918558148473</v>
      </c>
      <c r="P32" s="77">
        <v>68.329761415055543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21.619999999999997</v>
      </c>
      <c r="U32" s="78">
        <f>SUMPRODUCT(LTA!F32:AJ32,LTA!F$102:AJ$102,LTA!F$104:AJ$104)</f>
        <v>119.74000000000001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-235</v>
      </c>
      <c r="AA32" s="117">
        <f>STOA!I32</f>
        <v>17.57</v>
      </c>
      <c r="AB32" s="117">
        <f>-STOA!O32</f>
        <v>0</v>
      </c>
      <c r="AC32">
        <f t="shared" si="0"/>
        <v>13.846168662883439</v>
      </c>
      <c r="AD32">
        <f t="shared" si="1"/>
        <v>916.74108767585938</v>
      </c>
      <c r="AE32">
        <f>'IDT-1'!C32</f>
        <v>0</v>
      </c>
      <c r="AF32" s="26"/>
      <c r="AG32">
        <f t="shared" si="2"/>
        <v>916.74108767585938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7.1008869179600893</v>
      </c>
      <c r="F33">
        <f>GT_Spot!Q33</f>
        <v>0</v>
      </c>
      <c r="G33">
        <f>PPCL_NG!Q33</f>
        <v>9.9600000000000009</v>
      </c>
      <c r="H33">
        <f>PPCL_Spot!Q33</f>
        <v>7.88</v>
      </c>
      <c r="I33">
        <f>Bawana_NG!Q33</f>
        <v>49.92</v>
      </c>
      <c r="J33">
        <f>Bawana_RLNG!Q33</f>
        <v>0</v>
      </c>
      <c r="K33">
        <f>Bawana_Spot!Q33</f>
        <v>80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829.77890695548467</v>
      </c>
      <c r="P33" s="77">
        <v>68.329761415055543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34.28</v>
      </c>
      <c r="U33" s="78">
        <f>SUMPRODUCT(LTA!F33:AJ33,LTA!F$102:AJ$102,LTA!F$104:AJ$104)</f>
        <v>120.49000000000001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-260</v>
      </c>
      <c r="AA33" s="117">
        <f>STOA!I33</f>
        <v>17.87</v>
      </c>
      <c r="AB33" s="117">
        <f>-STOA!O33</f>
        <v>0</v>
      </c>
      <c r="AC33">
        <f t="shared" si="0"/>
        <v>13.653791747697801</v>
      </c>
      <c r="AD33">
        <f t="shared" si="1"/>
        <v>965.38318596504485</v>
      </c>
      <c r="AE33">
        <f>'IDT-1'!C33</f>
        <v>0</v>
      </c>
      <c r="AF33" s="26"/>
      <c r="AG33">
        <f t="shared" si="2"/>
        <v>965.38318596504485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7.1008869179600893</v>
      </c>
      <c r="F34">
        <f>GT_Spot!Q34</f>
        <v>0</v>
      </c>
      <c r="G34">
        <f>PPCL_NG!Q34</f>
        <v>9.9600000000000009</v>
      </c>
      <c r="H34">
        <f>PPCL_Spot!Q34</f>
        <v>7.88</v>
      </c>
      <c r="I34">
        <f>Bawana_NG!Q34</f>
        <v>49.92</v>
      </c>
      <c r="J34">
        <f>Bawana_RLNG!Q34</f>
        <v>0</v>
      </c>
      <c r="K34">
        <f>Bawana_Spot!Q34</f>
        <v>80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816.03053059148476</v>
      </c>
      <c r="P34" s="77">
        <v>68.329761415055543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44.08</v>
      </c>
      <c r="U34" s="78">
        <f>SUMPRODUCT(LTA!F34:AJ34,LTA!F$102:AJ$102,LTA!F$104:AJ$104)</f>
        <v>117.62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-255</v>
      </c>
      <c r="AA34" s="117">
        <f>STOA!I34</f>
        <v>18.77</v>
      </c>
      <c r="AB34" s="117">
        <f>-STOA!O34</f>
        <v>0</v>
      </c>
      <c r="AC34">
        <f t="shared" si="0"/>
        <v>13.956835136582415</v>
      </c>
      <c r="AD34">
        <f t="shared" si="1"/>
        <v>919.16176621216027</v>
      </c>
      <c r="AE34">
        <f>'IDT-1'!C34</f>
        <v>0</v>
      </c>
      <c r="AF34" s="26"/>
      <c r="AG34">
        <f t="shared" si="2"/>
        <v>919.16176621216027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7.1008869179600893</v>
      </c>
      <c r="F35">
        <f>GT_Spot!Q35</f>
        <v>0</v>
      </c>
      <c r="G35">
        <f>PPCL_NG!Q35</f>
        <v>9.9600000000000009</v>
      </c>
      <c r="H35">
        <f>PPCL_Spot!Q35</f>
        <v>7.88</v>
      </c>
      <c r="I35">
        <f>Bawana_NG!Q35</f>
        <v>49.92</v>
      </c>
      <c r="J35">
        <f>Bawana_RLNG!Q35</f>
        <v>0</v>
      </c>
      <c r="K35">
        <f>Bawana_Spot!Q35</f>
        <v>80.002080570076203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812.40391732148476</v>
      </c>
      <c r="P35" s="77">
        <v>68.329761415055543</v>
      </c>
      <c r="Q35" s="77">
        <v>17.188179999999999</v>
      </c>
      <c r="R35" s="80">
        <v>21.372070707070709</v>
      </c>
      <c r="S35" s="80">
        <v>0</v>
      </c>
      <c r="T35" s="78">
        <f>SUMPRODUCT(LTA!F35:AJ35,LTA!F$101:AJ$101,LTA!F$104:AJ$104)</f>
        <v>55.260000000000005</v>
      </c>
      <c r="U35" s="78">
        <f>SUMPRODUCT(LTA!F35:AJ35,LTA!F$102:AJ$102,LTA!F$104:AJ$104)</f>
        <v>118.02000000000001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-260</v>
      </c>
      <c r="AA35" s="117">
        <f>STOA!I35</f>
        <v>19.670000000000002</v>
      </c>
      <c r="AB35" s="117">
        <f>-STOA!O35</f>
        <v>0</v>
      </c>
      <c r="AC35">
        <f t="shared" si="0"/>
        <v>13.769588312046118</v>
      </c>
      <c r="AD35">
        <f t="shared" si="1"/>
        <v>958.33730861960123</v>
      </c>
      <c r="AE35">
        <f>'IDT-1'!C35</f>
        <v>0</v>
      </c>
      <c r="AF35" s="26"/>
      <c r="AG35">
        <f t="shared" si="2"/>
        <v>958.33730861960123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7.1008869179600893</v>
      </c>
      <c r="F36">
        <f>GT_Spot!Q36</f>
        <v>0</v>
      </c>
      <c r="G36">
        <f>PPCL_NG!Q36</f>
        <v>9.9600000000000009</v>
      </c>
      <c r="H36">
        <f>PPCL_Spot!Q36</f>
        <v>7.88</v>
      </c>
      <c r="I36">
        <f>Bawana_NG!Q36</f>
        <v>49.92</v>
      </c>
      <c r="J36">
        <f>Bawana_RLNG!Q36</f>
        <v>0</v>
      </c>
      <c r="K36">
        <f>Bawana_Spot!Q36</f>
        <v>80.002080570076203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811.77876794948463</v>
      </c>
      <c r="P36" s="77">
        <v>68.329761415055543</v>
      </c>
      <c r="Q36" s="77">
        <v>17.188179999999999</v>
      </c>
      <c r="R36" s="80">
        <v>21.372070707070709</v>
      </c>
      <c r="S36" s="80">
        <v>0</v>
      </c>
      <c r="T36" s="78">
        <f>SUMPRODUCT(LTA!F36:AJ36,LTA!F$101:AJ$101,LTA!F$104:AJ$104)</f>
        <v>65.97</v>
      </c>
      <c r="U36" s="78">
        <f>SUMPRODUCT(LTA!F36:AJ36,LTA!F$102:AJ$102,LTA!F$104:AJ$104)</f>
        <v>118.44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-275</v>
      </c>
      <c r="AA36" s="117">
        <f>STOA!I36</f>
        <v>21.77</v>
      </c>
      <c r="AB36" s="117">
        <f>-STOA!O36</f>
        <v>0</v>
      </c>
      <c r="AC36">
        <f t="shared" si="0"/>
        <v>13.969292272794471</v>
      </c>
      <c r="AD36">
        <f t="shared" si="1"/>
        <v>960.74245528685287</v>
      </c>
      <c r="AE36">
        <f>'IDT-1'!C36</f>
        <v>0</v>
      </c>
      <c r="AF36" s="26"/>
      <c r="AG36">
        <f t="shared" si="2"/>
        <v>960.74245528685287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7.1008869179600893</v>
      </c>
      <c r="F37">
        <f>GT_Spot!Q37</f>
        <v>0</v>
      </c>
      <c r="G37">
        <f>PPCL_NG!Q37</f>
        <v>0</v>
      </c>
      <c r="H37">
        <f>PPCL_Spot!Q37</f>
        <v>7.88</v>
      </c>
      <c r="I37">
        <f>Bawana_NG!Q37</f>
        <v>49.92</v>
      </c>
      <c r="J37">
        <f>Bawana_RLNG!Q37</f>
        <v>0</v>
      </c>
      <c r="K37">
        <f>Bawana_Spot!Q37</f>
        <v>80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819.76511872051992</v>
      </c>
      <c r="P37" s="77">
        <v>68.329761415055543</v>
      </c>
      <c r="Q37" s="77">
        <v>17.188179999999999</v>
      </c>
      <c r="R37" s="80">
        <v>21.372070707070709</v>
      </c>
      <c r="S37" s="80">
        <v>0</v>
      </c>
      <c r="T37" s="78">
        <f>SUMPRODUCT(LTA!F37:AJ37,LTA!F$101:AJ$101,LTA!F$104:AJ$104)</f>
        <v>76.94</v>
      </c>
      <c r="U37" s="78">
        <f>SUMPRODUCT(LTA!F37:AJ37,LTA!F$102:AJ$102,LTA!F$104:AJ$104)</f>
        <v>118.94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-290</v>
      </c>
      <c r="AA37" s="117">
        <f>STOA!I37</f>
        <v>22.07</v>
      </c>
      <c r="AB37" s="117">
        <f>-STOA!O37</f>
        <v>0</v>
      </c>
      <c r="AC37">
        <f t="shared" si="0"/>
        <v>14.188653763395839</v>
      </c>
      <c r="AD37">
        <f t="shared" si="1"/>
        <v>955.31736399721058</v>
      </c>
      <c r="AE37">
        <f>'IDT-1'!C37</f>
        <v>0</v>
      </c>
      <c r="AF37" s="26"/>
      <c r="AG37">
        <f t="shared" si="2"/>
        <v>955.31736399721058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7.1008869179600893</v>
      </c>
      <c r="F38">
        <f>GT_Spot!Q38</f>
        <v>0</v>
      </c>
      <c r="G38">
        <f>PPCL_NG!Q38</f>
        <v>0</v>
      </c>
      <c r="H38">
        <f>PPCL_Spot!Q38</f>
        <v>7.88</v>
      </c>
      <c r="I38">
        <f>Bawana_NG!Q38</f>
        <v>49.92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819.76511872051992</v>
      </c>
      <c r="P38" s="77">
        <v>68.329761415055543</v>
      </c>
      <c r="Q38" s="77">
        <v>17.188179999999999</v>
      </c>
      <c r="R38" s="80">
        <v>21.372070707070709</v>
      </c>
      <c r="S38" s="80">
        <v>0</v>
      </c>
      <c r="T38" s="78">
        <f>SUMPRODUCT(LTA!F38:AJ38,LTA!F$101:AJ$101,LTA!F$104:AJ$104)</f>
        <v>87.12</v>
      </c>
      <c r="U38" s="78">
        <f>SUMPRODUCT(LTA!F38:AJ38,LTA!F$102:AJ$102,LTA!F$104:AJ$104)</f>
        <v>119.85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-295</v>
      </c>
      <c r="AA38" s="117">
        <f>STOA!I38</f>
        <v>24.17</v>
      </c>
      <c r="AB38" s="117">
        <f>-STOA!O38</f>
        <v>0</v>
      </c>
      <c r="AC38">
        <f t="shared" si="0"/>
        <v>14.366872656051202</v>
      </c>
      <c r="AD38">
        <f t="shared" si="1"/>
        <v>961.32914510455475</v>
      </c>
      <c r="AE38">
        <f>'IDT-1'!C38</f>
        <v>0</v>
      </c>
      <c r="AF38" s="26"/>
      <c r="AG38">
        <f t="shared" si="2"/>
        <v>961.32914510455475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7.0426829268292677</v>
      </c>
      <c r="F39">
        <f>GT_Spot!Q39</f>
        <v>0</v>
      </c>
      <c r="G39">
        <f>PPCL_NG!Q39</f>
        <v>0</v>
      </c>
      <c r="H39">
        <f>PPCL_Spot!Q39</f>
        <v>7.88</v>
      </c>
      <c r="I39">
        <f>Bawana_NG!Q39</f>
        <v>49.92</v>
      </c>
      <c r="J39">
        <f>Bawana_RLNG!Q39</f>
        <v>0</v>
      </c>
      <c r="K39">
        <f>Bawana_Spot!Q39</f>
        <v>80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814.06039285101429</v>
      </c>
      <c r="P39" s="77">
        <v>68.329761415055543</v>
      </c>
      <c r="Q39" s="77">
        <v>17.188179999999999</v>
      </c>
      <c r="R39" s="80">
        <v>21.372070707070709</v>
      </c>
      <c r="S39" s="80">
        <v>0</v>
      </c>
      <c r="T39" s="78">
        <f>SUMPRODUCT(LTA!F39:AJ39,LTA!F$101:AJ$101,LTA!F$104:AJ$104)</f>
        <v>98.25</v>
      </c>
      <c r="U39" s="78">
        <f>SUMPRODUCT(LTA!F39:AJ39,LTA!F$102:AJ$102,LTA!F$104:AJ$104)</f>
        <v>111.97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-300</v>
      </c>
      <c r="AA39" s="117">
        <f>STOA!I39</f>
        <v>25.67</v>
      </c>
      <c r="AB39" s="117">
        <f>-STOA!O39</f>
        <v>0</v>
      </c>
      <c r="AC39">
        <f t="shared" si="0"/>
        <v>14.118249430178333</v>
      </c>
      <c r="AD39">
        <f t="shared" si="1"/>
        <v>987.56483846979143</v>
      </c>
      <c r="AE39">
        <f>'IDT-1'!C39</f>
        <v>0</v>
      </c>
      <c r="AF39" s="26"/>
      <c r="AG39">
        <f t="shared" si="2"/>
        <v>987.56483846979143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7.0426829268292677</v>
      </c>
      <c r="F40">
        <f>GT_Spot!Q40</f>
        <v>0</v>
      </c>
      <c r="G40">
        <f>PPCL_NG!Q40</f>
        <v>0</v>
      </c>
      <c r="H40">
        <f>PPCL_Spot!Q40</f>
        <v>7.88</v>
      </c>
      <c r="I40">
        <f>Bawana_NG!Q40</f>
        <v>49.92</v>
      </c>
      <c r="J40">
        <f>Bawana_RLNG!Q40</f>
        <v>0</v>
      </c>
      <c r="K40">
        <f>Bawana_Spot!Q40</f>
        <v>80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808.56084512588643</v>
      </c>
      <c r="P40" s="77">
        <v>68.329761415055543</v>
      </c>
      <c r="Q40" s="77">
        <v>17.188179999999999</v>
      </c>
      <c r="R40" s="80">
        <v>21.372070707070709</v>
      </c>
      <c r="S40" s="80">
        <v>0</v>
      </c>
      <c r="T40" s="78">
        <f>SUMPRODUCT(LTA!F40:AJ40,LTA!F$101:AJ$101,LTA!F$104:AJ$104)</f>
        <v>108.28</v>
      </c>
      <c r="U40" s="78">
        <f>SUMPRODUCT(LTA!F40:AJ40,LTA!F$102:AJ$102,LTA!F$104:AJ$104)</f>
        <v>113.24000000000001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-280</v>
      </c>
      <c r="AA40" s="117">
        <f>STOA!I40</f>
        <v>25.67</v>
      </c>
      <c r="AB40" s="117">
        <f>-STOA!O40</f>
        <v>0</v>
      </c>
      <c r="AC40">
        <f t="shared" si="0"/>
        <v>13.9917308597533</v>
      </c>
      <c r="AD40">
        <f t="shared" si="1"/>
        <v>1013.4918093150889</v>
      </c>
      <c r="AE40">
        <f>'IDT-1'!C40</f>
        <v>0</v>
      </c>
      <c r="AF40" s="26"/>
      <c r="AG40">
        <f t="shared" si="2"/>
        <v>1013.4918093150889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7.0426829268292677</v>
      </c>
      <c r="F41">
        <f>GT_Spot!Q41</f>
        <v>0</v>
      </c>
      <c r="G41">
        <f>PPCL_NG!Q41</f>
        <v>0</v>
      </c>
      <c r="H41">
        <f>PPCL_Spot!Q41</f>
        <v>7.88</v>
      </c>
      <c r="I41">
        <f>Bawana_NG!Q41</f>
        <v>49.92</v>
      </c>
      <c r="J41">
        <f>Bawana_RLNG!Q41</f>
        <v>0</v>
      </c>
      <c r="K41">
        <f>Bawana_Spot!Q41</f>
        <v>80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807.13375294935031</v>
      </c>
      <c r="P41" s="77">
        <v>68.329761415055543</v>
      </c>
      <c r="Q41" s="77">
        <v>17.188179999999999</v>
      </c>
      <c r="R41" s="80">
        <v>21.372070707070709</v>
      </c>
      <c r="S41" s="80">
        <v>0</v>
      </c>
      <c r="T41" s="78">
        <f>SUMPRODUCT(LTA!F41:AJ41,LTA!F$101:AJ$101,LTA!F$104:AJ$104)</f>
        <v>117.87</v>
      </c>
      <c r="U41" s="78">
        <f>SUMPRODUCT(LTA!F41:AJ41,LTA!F$102:AJ$102,LTA!F$104:AJ$104)</f>
        <v>114.41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-275</v>
      </c>
      <c r="AA41" s="117">
        <f>STOA!I41</f>
        <v>26.87</v>
      </c>
      <c r="AB41" s="117">
        <f>-STOA!O41</f>
        <v>0</v>
      </c>
      <c r="AC41">
        <f t="shared" si="0"/>
        <v>14.572717462320522</v>
      </c>
      <c r="AD41">
        <f t="shared" si="1"/>
        <v>968.4437305359852</v>
      </c>
      <c r="AE41">
        <f>'IDT-1'!C41</f>
        <v>0</v>
      </c>
      <c r="AF41" s="26"/>
      <c r="AG41">
        <f t="shared" si="2"/>
        <v>968.4437305359852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7.0426829268292677</v>
      </c>
      <c r="F42">
        <f>GT_Spot!Q42</f>
        <v>0</v>
      </c>
      <c r="G42">
        <f>PPCL_NG!Q42</f>
        <v>0</v>
      </c>
      <c r="H42">
        <f>PPCL_Spot!Q42</f>
        <v>7.88</v>
      </c>
      <c r="I42">
        <f>Bawana_NG!Q42</f>
        <v>49.92</v>
      </c>
      <c r="J42">
        <f>Bawana_RLNG!Q42</f>
        <v>0</v>
      </c>
      <c r="K42">
        <f>Bawana_Spot!Q42</f>
        <v>80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807.13400623143025</v>
      </c>
      <c r="P42" s="77">
        <v>68.329761415055543</v>
      </c>
      <c r="Q42" s="77">
        <v>17.188179999999999</v>
      </c>
      <c r="R42" s="80">
        <v>21.372070707070709</v>
      </c>
      <c r="S42" s="80">
        <v>0</v>
      </c>
      <c r="T42" s="78">
        <f>SUMPRODUCT(LTA!F42:AJ42,LTA!F$101:AJ$101,LTA!F$104:AJ$104)</f>
        <v>126.82000000000001</v>
      </c>
      <c r="U42" s="78">
        <f>SUMPRODUCT(LTA!F42:AJ42,LTA!F$102:AJ$102,LTA!F$104:AJ$104)</f>
        <v>115.65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-265</v>
      </c>
      <c r="AA42" s="117">
        <f>STOA!I42</f>
        <v>27.770000000000003</v>
      </c>
      <c r="AB42" s="117">
        <f>-STOA!O42</f>
        <v>0</v>
      </c>
      <c r="AC42">
        <f t="shared" si="0"/>
        <v>14.315186590315015</v>
      </c>
      <c r="AD42">
        <f t="shared" si="1"/>
        <v>1019.7915146900708</v>
      </c>
      <c r="AE42">
        <f>'IDT-1'!C42</f>
        <v>0</v>
      </c>
      <c r="AF42" s="26"/>
      <c r="AG42">
        <f t="shared" si="2"/>
        <v>1019.7915146900708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4.8893655589123863</v>
      </c>
      <c r="F43">
        <f>GT_Spot!Q43</f>
        <v>0</v>
      </c>
      <c r="G43">
        <f>PPCL_NG!Q43</f>
        <v>9.9600000000000009</v>
      </c>
      <c r="H43">
        <f>PPCL_Spot!Q43</f>
        <v>7.88</v>
      </c>
      <c r="I43">
        <f>Bawana_NG!Q43</f>
        <v>49.92</v>
      </c>
      <c r="J43">
        <f>Bawana_RLNG!Q43</f>
        <v>0</v>
      </c>
      <c r="K43">
        <f>Bawana_Spot!Q43</f>
        <v>80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806.26218785024321</v>
      </c>
      <c r="P43" s="77">
        <v>68.329761415055543</v>
      </c>
      <c r="Q43" s="77">
        <v>17.188179999999999</v>
      </c>
      <c r="R43" s="80">
        <v>21.372070707070709</v>
      </c>
      <c r="S43" s="80">
        <v>0</v>
      </c>
      <c r="T43" s="78">
        <f>SUMPRODUCT(LTA!F43:AJ43,LTA!F$101:AJ$101,LTA!F$104:AJ$104)</f>
        <v>135.72</v>
      </c>
      <c r="U43" s="78">
        <f>SUMPRODUCT(LTA!F43:AJ43,LTA!F$102:AJ$102,LTA!F$104:AJ$104)</f>
        <v>116.87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-250</v>
      </c>
      <c r="AA43" s="117">
        <f>STOA!I43</f>
        <v>28.37</v>
      </c>
      <c r="AB43" s="117">
        <f>-STOA!O43</f>
        <v>0</v>
      </c>
      <c r="AC43">
        <f t="shared" si="0"/>
        <v>14.292986845278996</v>
      </c>
      <c r="AD43">
        <f t="shared" si="1"/>
        <v>1057.468578686003</v>
      </c>
      <c r="AE43">
        <f>'IDT-1'!C43</f>
        <v>0</v>
      </c>
      <c r="AF43" s="26"/>
      <c r="AG43">
        <f t="shared" si="2"/>
        <v>1057.468578686003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4.8893655589123863</v>
      </c>
      <c r="F44">
        <f>GT_Spot!Q44</f>
        <v>0</v>
      </c>
      <c r="G44">
        <f>PPCL_NG!Q44</f>
        <v>9.9600000000000009</v>
      </c>
      <c r="H44">
        <f>PPCL_Spot!Q44</f>
        <v>7.5308557790658028</v>
      </c>
      <c r="I44">
        <f>Bawana_NG!Q44</f>
        <v>49.92</v>
      </c>
      <c r="J44">
        <f>Bawana_RLNG!Q44</f>
        <v>0</v>
      </c>
      <c r="K44">
        <f>Bawana_Spot!Q44</f>
        <v>80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806.26218785024321</v>
      </c>
      <c r="P44" s="77">
        <v>68.329761415055543</v>
      </c>
      <c r="Q44" s="77">
        <v>17.188179999999999</v>
      </c>
      <c r="R44" s="80">
        <v>21.372070707070709</v>
      </c>
      <c r="S44" s="80">
        <v>0</v>
      </c>
      <c r="T44" s="78">
        <f>SUMPRODUCT(LTA!F44:AJ44,LTA!F$101:AJ$101,LTA!F$104:AJ$104)</f>
        <v>142.99</v>
      </c>
      <c r="U44" s="78">
        <f>SUMPRODUCT(LTA!F44:AJ44,LTA!F$102:AJ$102,LTA!F$104:AJ$104)</f>
        <v>118.23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-235</v>
      </c>
      <c r="AA44" s="117">
        <f>STOA!I44</f>
        <v>28.97</v>
      </c>
      <c r="AB44" s="117">
        <f>-STOA!O44</f>
        <v>0</v>
      </c>
      <c r="AC44">
        <f t="shared" si="0"/>
        <v>14.193575825690868</v>
      </c>
      <c r="AD44">
        <f t="shared" si="1"/>
        <v>1086.4488454846569</v>
      </c>
      <c r="AE44">
        <f>'IDT-1'!C44</f>
        <v>0</v>
      </c>
      <c r="AF44" s="26"/>
      <c r="AG44">
        <f t="shared" si="2"/>
        <v>1086.4488454846569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4.8893655589123863</v>
      </c>
      <c r="F45">
        <f>GT_Spot!Q45</f>
        <v>0</v>
      </c>
      <c r="G45">
        <f>PPCL_NG!Q45</f>
        <v>9.9600000000000009</v>
      </c>
      <c r="H45">
        <f>PPCL_Spot!Q45</f>
        <v>14.09</v>
      </c>
      <c r="I45">
        <f>Bawana_NG!Q45</f>
        <v>49.92</v>
      </c>
      <c r="J45">
        <f>Bawana_RLNG!Q45</f>
        <v>0</v>
      </c>
      <c r="K45">
        <f>Bawana_Spot!Q45</f>
        <v>80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807.04976336424318</v>
      </c>
      <c r="P45" s="77">
        <v>68.329761415055543</v>
      </c>
      <c r="Q45" s="77">
        <v>17.188179999999999</v>
      </c>
      <c r="R45" s="80">
        <v>21.372070707070709</v>
      </c>
      <c r="S45" s="80">
        <v>0</v>
      </c>
      <c r="T45" s="78">
        <f>SUMPRODUCT(LTA!F45:AJ45,LTA!F$101:AJ$101,LTA!F$104:AJ$104)</f>
        <v>148.59</v>
      </c>
      <c r="U45" s="78">
        <f>SUMPRODUCT(LTA!F45:AJ45,LTA!F$102:AJ$102,LTA!F$104:AJ$104)</f>
        <v>119.58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-220</v>
      </c>
      <c r="AA45" s="117">
        <f>STOA!I45</f>
        <v>29.270000000000003</v>
      </c>
      <c r="AB45" s="117">
        <f>-STOA!O45</f>
        <v>0</v>
      </c>
      <c r="AC45">
        <f t="shared" si="0"/>
        <v>14.277636321747311</v>
      </c>
      <c r="AD45">
        <f t="shared" si="1"/>
        <v>1105.9615047235343</v>
      </c>
      <c r="AE45">
        <f>'IDT-1'!C45</f>
        <v>0</v>
      </c>
      <c r="AF45" s="26"/>
      <c r="AG45">
        <f t="shared" si="2"/>
        <v>1105.9615047235343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4.8893655589123863</v>
      </c>
      <c r="F46">
        <f>GT_Spot!Q46</f>
        <v>0</v>
      </c>
      <c r="G46">
        <f>PPCL_NG!Q46</f>
        <v>9.9600000000000009</v>
      </c>
      <c r="H46">
        <f>PPCL_Spot!Q46</f>
        <v>14.09</v>
      </c>
      <c r="I46">
        <f>Bawana_NG!Q46</f>
        <v>49.92</v>
      </c>
      <c r="J46">
        <f>Bawana_RLNG!Q46</f>
        <v>0</v>
      </c>
      <c r="K46">
        <f>Bawana_Spot!Q46</f>
        <v>80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806.73522449624318</v>
      </c>
      <c r="P46" s="77">
        <v>68.329761415055543</v>
      </c>
      <c r="Q46" s="77">
        <v>17.188179999999999</v>
      </c>
      <c r="R46" s="80">
        <v>21.372070707070709</v>
      </c>
      <c r="S46" s="80">
        <v>0</v>
      </c>
      <c r="T46" s="78">
        <f>SUMPRODUCT(LTA!F46:AJ46,LTA!F$101:AJ$101,LTA!F$104:AJ$104)</f>
        <v>152.80000000000001</v>
      </c>
      <c r="U46" s="78">
        <f>SUMPRODUCT(LTA!F46:AJ46,LTA!F$102:AJ$102,LTA!F$104:AJ$104)</f>
        <v>120.08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-195</v>
      </c>
      <c r="AA46" s="117">
        <f>STOA!I46</f>
        <v>29.57</v>
      </c>
      <c r="AB46" s="117">
        <f>-STOA!O46</f>
        <v>0</v>
      </c>
      <c r="AC46">
        <f t="shared" si="0"/>
        <v>14.18578446687598</v>
      </c>
      <c r="AD46">
        <f t="shared" si="1"/>
        <v>1125.7488177104058</v>
      </c>
      <c r="AE46">
        <f>'IDT-1'!C46</f>
        <v>0</v>
      </c>
      <c r="AF46" s="26"/>
      <c r="AG46">
        <f t="shared" si="2"/>
        <v>1125.7488177104058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4.8893655589123863</v>
      </c>
      <c r="F47">
        <f>GT_Spot!Q47</f>
        <v>0</v>
      </c>
      <c r="G47">
        <f>PPCL_NG!Q47</f>
        <v>9.9600000000000009</v>
      </c>
      <c r="H47">
        <f>PPCL_Spot!Q47</f>
        <v>14.09</v>
      </c>
      <c r="I47">
        <f>Bawana_NG!Q47</f>
        <v>49.92</v>
      </c>
      <c r="J47">
        <f>Bawana_RLNG!Q47</f>
        <v>0</v>
      </c>
      <c r="K47">
        <f>Bawana_Spot!Q47</f>
        <v>80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804.68949274824308</v>
      </c>
      <c r="P47" s="77">
        <v>68.329761415055543</v>
      </c>
      <c r="Q47" s="77">
        <v>17.188179999999999</v>
      </c>
      <c r="R47" s="80">
        <v>21.372070707070709</v>
      </c>
      <c r="S47" s="80">
        <v>0</v>
      </c>
      <c r="T47" s="78">
        <f>SUMPRODUCT(LTA!F47:AJ47,LTA!F$101:AJ$101,LTA!F$104:AJ$104)</f>
        <v>154.39000000000001</v>
      </c>
      <c r="U47" s="78">
        <f>SUMPRODUCT(LTA!F47:AJ47,LTA!F$102:AJ$102,LTA!F$104:AJ$104)</f>
        <v>120.42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-180</v>
      </c>
      <c r="AA47" s="117">
        <f>STOA!I47</f>
        <v>29.57</v>
      </c>
      <c r="AB47" s="117">
        <f>-STOA!O47</f>
        <v>0</v>
      </c>
      <c r="AC47">
        <f t="shared" si="0"/>
        <v>13.891787819261134</v>
      </c>
      <c r="AD47">
        <f t="shared" si="1"/>
        <v>1158.9270826100208</v>
      </c>
      <c r="AE47">
        <f>'IDT-1'!C47</f>
        <v>-2.54</v>
      </c>
      <c r="AF47" s="26"/>
      <c r="AG47">
        <f t="shared" si="2"/>
        <v>1156.3870826100208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4.8893655589123863</v>
      </c>
      <c r="F48">
        <f>GT_Spot!Q48</f>
        <v>0</v>
      </c>
      <c r="G48">
        <f>PPCL_NG!Q48</f>
        <v>9.9600000000000009</v>
      </c>
      <c r="H48">
        <f>PPCL_Spot!Q48</f>
        <v>14.09</v>
      </c>
      <c r="I48">
        <f>Bawana_NG!Q48</f>
        <v>49.92</v>
      </c>
      <c r="J48">
        <f>Bawana_RLNG!Q48</f>
        <v>0</v>
      </c>
      <c r="K48">
        <f>Bawana_Spot!Q48</f>
        <v>80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804.68949274824308</v>
      </c>
      <c r="P48" s="77">
        <v>68.329761415055543</v>
      </c>
      <c r="Q48" s="77">
        <v>17.188179999999999</v>
      </c>
      <c r="R48" s="80">
        <v>21.372070707070709</v>
      </c>
      <c r="S48" s="80">
        <v>0</v>
      </c>
      <c r="T48" s="78">
        <f>SUMPRODUCT(LTA!F48:AJ48,LTA!F$101:AJ$101,LTA!F$104:AJ$104)</f>
        <v>155.39000000000001</v>
      </c>
      <c r="U48" s="78">
        <f>SUMPRODUCT(LTA!F48:AJ48,LTA!F$102:AJ$102,LTA!F$104:AJ$104)</f>
        <v>120.74000000000001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-160</v>
      </c>
      <c r="AA48" s="117">
        <f>STOA!I48</f>
        <v>29.87</v>
      </c>
      <c r="AB48" s="117">
        <f>-STOA!O48</f>
        <v>0</v>
      </c>
      <c r="AC48">
        <f t="shared" si="0"/>
        <v>14.110240752271627</v>
      </c>
      <c r="AD48">
        <f t="shared" si="1"/>
        <v>1137.32862967701</v>
      </c>
      <c r="AE48">
        <f>'IDT-1'!C48</f>
        <v>-13.124000000000001</v>
      </c>
      <c r="AF48" s="26"/>
      <c r="AG48">
        <f t="shared" si="2"/>
        <v>1124.20462967701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4.8893655589123863</v>
      </c>
      <c r="F49">
        <f>GT_Spot!Q49</f>
        <v>0</v>
      </c>
      <c r="G49">
        <f>PPCL_NG!Q49</f>
        <v>9.9600000000000009</v>
      </c>
      <c r="H49">
        <f>PPCL_Spot!Q49</f>
        <v>14.09</v>
      </c>
      <c r="I49">
        <f>Bawana_NG!Q49</f>
        <v>49.92</v>
      </c>
      <c r="J49">
        <f>Bawana_RLNG!Q49</f>
        <v>0</v>
      </c>
      <c r="K49">
        <f>Bawana_Spot!Q49</f>
        <v>80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804.75186422624313</v>
      </c>
      <c r="P49" s="77">
        <v>68.329761415055543</v>
      </c>
      <c r="Q49" s="77">
        <v>17.188179999999999</v>
      </c>
      <c r="R49" s="80">
        <v>21.372070707070709</v>
      </c>
      <c r="S49" s="80">
        <v>0</v>
      </c>
      <c r="T49" s="78">
        <f>SUMPRODUCT(LTA!F49:AJ49,LTA!F$101:AJ$101,LTA!F$104:AJ$104)</f>
        <v>157.33000000000001</v>
      </c>
      <c r="U49" s="78">
        <f>SUMPRODUCT(LTA!F49:AJ49,LTA!F$102:AJ$102,LTA!F$104:AJ$104)</f>
        <v>121.08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-150</v>
      </c>
      <c r="AA49" s="117">
        <f>STOA!I49</f>
        <v>30.47</v>
      </c>
      <c r="AB49" s="117">
        <f>-STOA!O49</f>
        <v>0</v>
      </c>
      <c r="AC49">
        <f t="shared" si="0"/>
        <v>13.603445969946309</v>
      </c>
      <c r="AD49">
        <f t="shared" si="1"/>
        <v>1200.7777959373354</v>
      </c>
      <c r="AE49">
        <f>'IDT-1'!C49</f>
        <v>-15.241</v>
      </c>
      <c r="AF49" s="26"/>
      <c r="AG49">
        <f t="shared" si="2"/>
        <v>1185.5367959373355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4.8893655589123863</v>
      </c>
      <c r="F50">
        <f>GT_Spot!Q50</f>
        <v>0</v>
      </c>
      <c r="G50">
        <f>PPCL_NG!Q50</f>
        <v>9.9600000000000009</v>
      </c>
      <c r="H50">
        <f>PPCL_Spot!Q50</f>
        <v>14.09</v>
      </c>
      <c r="I50">
        <f>Bawana_NG!Q50</f>
        <v>49.92</v>
      </c>
      <c r="J50">
        <f>Bawana_RLNG!Q50</f>
        <v>0</v>
      </c>
      <c r="K50">
        <f>Bawana_Spot!Q50</f>
        <v>80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804.75056476224313</v>
      </c>
      <c r="P50" s="77">
        <v>68.329761415055543</v>
      </c>
      <c r="Q50" s="77">
        <v>17.188179999999999</v>
      </c>
      <c r="R50" s="80">
        <v>21.372070707070709</v>
      </c>
      <c r="S50" s="80">
        <v>0</v>
      </c>
      <c r="T50" s="78">
        <f>SUMPRODUCT(LTA!F50:AJ50,LTA!F$101:AJ$101,LTA!F$104:AJ$104)</f>
        <v>157.28</v>
      </c>
      <c r="U50" s="78">
        <f>SUMPRODUCT(LTA!F50:AJ50,LTA!F$102:AJ$102,LTA!F$104:AJ$104)</f>
        <v>121.4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-130</v>
      </c>
      <c r="AA50" s="117">
        <f>STOA!I50</f>
        <v>30.770000000000003</v>
      </c>
      <c r="AB50" s="117">
        <f>-STOA!O50</f>
        <v>0</v>
      </c>
      <c r="AC50">
        <f t="shared" si="0"/>
        <v>13.430887984219202</v>
      </c>
      <c r="AD50">
        <f t="shared" si="1"/>
        <v>1221.5190544590625</v>
      </c>
      <c r="AE50">
        <f>'IDT-1'!C50</f>
        <v>-22.437999999999999</v>
      </c>
      <c r="AF50" s="26"/>
      <c r="AG50">
        <f t="shared" si="2"/>
        <v>1199.0810544590624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4.7363947696139466</v>
      </c>
      <c r="F51">
        <f>GT_Spot!Q51</f>
        <v>0</v>
      </c>
      <c r="G51">
        <f>PPCL_NG!Q51</f>
        <v>9.9600000000000009</v>
      </c>
      <c r="H51">
        <f>PPCL_Spot!Q51</f>
        <v>14.09</v>
      </c>
      <c r="I51">
        <f>Bawana_NG!Q51</f>
        <v>49.92</v>
      </c>
      <c r="J51">
        <f>Bawana_RLNG!Q51</f>
        <v>0</v>
      </c>
      <c r="K51">
        <f>Bawana_Spot!Q51</f>
        <v>80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804.76745728624314</v>
      </c>
      <c r="P51" s="77">
        <v>68.329761415055543</v>
      </c>
      <c r="Q51" s="77">
        <v>17.188179999999999</v>
      </c>
      <c r="R51" s="80">
        <v>21.372070707070709</v>
      </c>
      <c r="S51" s="80">
        <v>0</v>
      </c>
      <c r="T51" s="78">
        <f>SUMPRODUCT(LTA!F51:AJ51,LTA!F$101:AJ$101,LTA!F$104:AJ$104)</f>
        <v>157.86000000000001</v>
      </c>
      <c r="U51" s="78">
        <f>SUMPRODUCT(LTA!F51:AJ51,LTA!F$102:AJ$102,LTA!F$104:AJ$104)</f>
        <v>121.75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-105</v>
      </c>
      <c r="AA51" s="117">
        <f>STOA!I51</f>
        <v>30.770000000000003</v>
      </c>
      <c r="AB51" s="117">
        <f>-STOA!O51</f>
        <v>0</v>
      </c>
      <c r="AC51">
        <f t="shared" si="0"/>
        <v>13.260311945040671</v>
      </c>
      <c r="AD51">
        <f t="shared" si="1"/>
        <v>1242.4835522329429</v>
      </c>
      <c r="AE51">
        <f>'IDT-1'!C51</f>
        <v>-27.094999999999999</v>
      </c>
      <c r="AF51" s="26"/>
      <c r="AG51">
        <f t="shared" si="2"/>
        <v>1215.3885522329429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4.7363947696139466</v>
      </c>
      <c r="F52">
        <f>GT_Spot!Q52</f>
        <v>0</v>
      </c>
      <c r="G52">
        <f>PPCL_NG!Q52</f>
        <v>9.9600000000000009</v>
      </c>
      <c r="H52">
        <f>PPCL_Spot!Q52</f>
        <v>14.09</v>
      </c>
      <c r="I52">
        <f>Bawana_NG!Q52</f>
        <v>49.92</v>
      </c>
      <c r="J52">
        <f>Bawana_RLNG!Q52</f>
        <v>0</v>
      </c>
      <c r="K52">
        <f>Bawana_Spot!Q52</f>
        <v>80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804.76803462824319</v>
      </c>
      <c r="P52" s="77">
        <v>68.329761415055543</v>
      </c>
      <c r="Q52" s="77">
        <v>17.188179999999999</v>
      </c>
      <c r="R52" s="80">
        <v>21.372070707070709</v>
      </c>
      <c r="S52" s="80">
        <v>0</v>
      </c>
      <c r="T52" s="78">
        <f>SUMPRODUCT(LTA!F52:AJ52,LTA!F$101:AJ$101,LTA!F$104:AJ$104)</f>
        <v>157.33000000000001</v>
      </c>
      <c r="U52" s="78">
        <f>SUMPRODUCT(LTA!F52:AJ52,LTA!F$102:AJ$102,LTA!F$104:AJ$104)</f>
        <v>122.07000000000001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-85</v>
      </c>
      <c r="AA52" s="117">
        <f>STOA!I52</f>
        <v>30.770000000000003</v>
      </c>
      <c r="AB52" s="117">
        <f>-STOA!O52</f>
        <v>0</v>
      </c>
      <c r="AC52">
        <f t="shared" si="0"/>
        <v>13.169687750428317</v>
      </c>
      <c r="AD52">
        <f t="shared" si="1"/>
        <v>1252.3647537695551</v>
      </c>
      <c r="AE52">
        <f>'IDT-1'!C52</f>
        <v>-31.329000000000001</v>
      </c>
      <c r="AF52" s="26"/>
      <c r="AG52">
        <f t="shared" si="2"/>
        <v>1221.0357537695552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4.7363947696139466</v>
      </c>
      <c r="F53">
        <f>GT_Spot!Q53</f>
        <v>0</v>
      </c>
      <c r="G53">
        <f>PPCL_NG!Q53</f>
        <v>9.9600000000000009</v>
      </c>
      <c r="H53">
        <f>PPCL_Spot!Q53</f>
        <v>12.98</v>
      </c>
      <c r="I53">
        <f>Bawana_NG!Q53</f>
        <v>49.92</v>
      </c>
      <c r="J53">
        <f>Bawana_RLNG!Q53</f>
        <v>0</v>
      </c>
      <c r="K53">
        <f>Bawana_Spot!Q53</f>
        <v>80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805.87614010824313</v>
      </c>
      <c r="P53" s="77">
        <v>68.329761415055543</v>
      </c>
      <c r="Q53" s="77">
        <v>17.188179999999999</v>
      </c>
      <c r="R53" s="80">
        <v>21.372070707070709</v>
      </c>
      <c r="S53" s="80">
        <v>0</v>
      </c>
      <c r="T53" s="78">
        <f>SUMPRODUCT(LTA!F53:AJ53,LTA!F$101:AJ$101,LTA!F$104:AJ$104)</f>
        <v>157.76</v>
      </c>
      <c r="U53" s="78">
        <f>SUMPRODUCT(LTA!F53:AJ53,LTA!F$102:AJ$102,LTA!F$104:AJ$104)</f>
        <v>122.42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-65</v>
      </c>
      <c r="AA53" s="117">
        <f>STOA!I53</f>
        <v>30.770000000000003</v>
      </c>
      <c r="AB53" s="117">
        <f>-STOA!O53</f>
        <v>0</v>
      </c>
      <c r="AC53">
        <f t="shared" si="0"/>
        <v>13.043363165819386</v>
      </c>
      <c r="AD53">
        <f t="shared" si="1"/>
        <v>1268.2691838341641</v>
      </c>
      <c r="AE53">
        <f>'IDT-1'!C53</f>
        <v>-47.84</v>
      </c>
      <c r="AF53" s="26"/>
      <c r="AG53">
        <f t="shared" si="2"/>
        <v>1220.4291838341642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4.7363947696139466</v>
      </c>
      <c r="F54">
        <f>GT_Spot!Q54</f>
        <v>0</v>
      </c>
      <c r="G54">
        <f>PPCL_NG!Q54</f>
        <v>9.9600000000000009</v>
      </c>
      <c r="H54">
        <f>PPCL_Spot!Q54</f>
        <v>12.98</v>
      </c>
      <c r="I54">
        <f>Bawana_NG!Q54</f>
        <v>49.92</v>
      </c>
      <c r="J54">
        <f>Bawana_RLNG!Q54</f>
        <v>0</v>
      </c>
      <c r="K54">
        <f>Bawana_Spot!Q54</f>
        <v>80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805.89404304424318</v>
      </c>
      <c r="P54" s="77">
        <v>68.329761415055543</v>
      </c>
      <c r="Q54" s="77">
        <v>17.188179999999999</v>
      </c>
      <c r="R54" s="80">
        <v>21.372070707070709</v>
      </c>
      <c r="S54" s="80">
        <v>0</v>
      </c>
      <c r="T54" s="78">
        <f>SUMPRODUCT(LTA!F54:AJ54,LTA!F$101:AJ$101,LTA!F$104:AJ$104)</f>
        <v>158.26</v>
      </c>
      <c r="U54" s="78">
        <f>SUMPRODUCT(LTA!F54:AJ54,LTA!F$102:AJ$102,LTA!F$104:AJ$104)</f>
        <v>122.67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-60</v>
      </c>
      <c r="AA54" s="117">
        <f>STOA!I54</f>
        <v>30.770000000000003</v>
      </c>
      <c r="AB54" s="117">
        <f>-STOA!O54</f>
        <v>0</v>
      </c>
      <c r="AC54">
        <f t="shared" si="0"/>
        <v>12.961339436434235</v>
      </c>
      <c r="AD54">
        <f t="shared" si="1"/>
        <v>1279.1191104995494</v>
      </c>
      <c r="AE54">
        <f>'IDT-1'!C54</f>
        <v>-42.335999999999999</v>
      </c>
      <c r="AF54" s="26"/>
      <c r="AG54">
        <f t="shared" si="2"/>
        <v>1236.7831104995494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4.7363947696139466</v>
      </c>
      <c r="F55">
        <f>GT_Spot!Q55</f>
        <v>0</v>
      </c>
      <c r="G55">
        <f>PPCL_NG!Q55</f>
        <v>9.9600000000000009</v>
      </c>
      <c r="H55">
        <f>PPCL_Spot!Q55</f>
        <v>12.98</v>
      </c>
      <c r="I55">
        <f>Bawana_NG!Q55</f>
        <v>49.92</v>
      </c>
      <c r="J55">
        <f>Bawana_RLNG!Q55</f>
        <v>0</v>
      </c>
      <c r="K55">
        <f>Bawana_Spot!Q55</f>
        <v>80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806.6852281522431</v>
      </c>
      <c r="P55" s="77">
        <v>68.329761415055543</v>
      </c>
      <c r="Q55" s="77">
        <v>17.188179999999999</v>
      </c>
      <c r="R55" s="80">
        <v>21.372070707070709</v>
      </c>
      <c r="S55" s="80">
        <v>0</v>
      </c>
      <c r="T55" s="78">
        <f>SUMPRODUCT(LTA!F55:AJ55,LTA!F$101:AJ$101,LTA!F$104:AJ$104)</f>
        <v>158.98000000000002</v>
      </c>
      <c r="U55" s="78">
        <f>SUMPRODUCT(LTA!F55:AJ55,LTA!F$102:AJ$102,LTA!F$104:AJ$104)</f>
        <v>123.08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-60</v>
      </c>
      <c r="AA55" s="117">
        <f>STOA!I55</f>
        <v>30.770000000000003</v>
      </c>
      <c r="AB55" s="117">
        <f>-STOA!O55</f>
        <v>0</v>
      </c>
      <c r="AC55">
        <f t="shared" si="0"/>
        <v>13.333370966272446</v>
      </c>
      <c r="AD55">
        <f t="shared" si="1"/>
        <v>1240.6682640777108</v>
      </c>
      <c r="AE55">
        <f>'IDT-1'!C55</f>
        <v>-38.103000000000002</v>
      </c>
      <c r="AF55" s="26"/>
      <c r="AG55">
        <f t="shared" si="2"/>
        <v>1202.5652640777107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4.7363947696139466</v>
      </c>
      <c r="F56">
        <f>GT_Spot!Q56</f>
        <v>0</v>
      </c>
      <c r="G56">
        <f>PPCL_NG!Q56</f>
        <v>9.9600000000000009</v>
      </c>
      <c r="H56">
        <f>PPCL_Spot!Q56</f>
        <v>12.98</v>
      </c>
      <c r="I56">
        <f>Bawana_NG!Q56</f>
        <v>49.92</v>
      </c>
      <c r="J56">
        <f>Bawana_RLNG!Q56</f>
        <v>0</v>
      </c>
      <c r="K56">
        <f>Bawana_Spot!Q56</f>
        <v>80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810.13177752024319</v>
      </c>
      <c r="P56" s="77">
        <v>68.329761415055543</v>
      </c>
      <c r="Q56" s="77">
        <v>17.188179999999999</v>
      </c>
      <c r="R56" s="80">
        <v>21.372070707070709</v>
      </c>
      <c r="S56" s="80">
        <v>0</v>
      </c>
      <c r="T56" s="78">
        <f>SUMPRODUCT(LTA!F56:AJ56,LTA!F$101:AJ$101,LTA!F$104:AJ$104)</f>
        <v>157.27000000000001</v>
      </c>
      <c r="U56" s="78">
        <f>SUMPRODUCT(LTA!F56:AJ56,LTA!F$102:AJ$102,LTA!F$104:AJ$104)</f>
        <v>123.39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-45</v>
      </c>
      <c r="AA56" s="117">
        <f>STOA!I56</f>
        <v>30.770000000000003</v>
      </c>
      <c r="AB56" s="117">
        <f>-STOA!O56</f>
        <v>0</v>
      </c>
      <c r="AC56">
        <f t="shared" si="0"/>
        <v>12.907474224601081</v>
      </c>
      <c r="AD56">
        <f t="shared" si="1"/>
        <v>1293.1407101873824</v>
      </c>
      <c r="AE56">
        <f>'IDT-1'!C56</f>
        <v>-42.76</v>
      </c>
      <c r="AF56" s="26"/>
      <c r="AG56">
        <f t="shared" si="2"/>
        <v>1250.3807101873824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4.7363947696139466</v>
      </c>
      <c r="F57">
        <f>GT_Spot!Q57</f>
        <v>0</v>
      </c>
      <c r="G57">
        <f>PPCL_NG!Q57</f>
        <v>9.9600000000000009</v>
      </c>
      <c r="H57">
        <f>PPCL_Spot!Q57</f>
        <v>12.98</v>
      </c>
      <c r="I57">
        <f>Bawana_NG!Q57</f>
        <v>49.92</v>
      </c>
      <c r="J57">
        <f>Bawana_RLNG!Q57</f>
        <v>0</v>
      </c>
      <c r="K57">
        <f>Bawana_Spot!Q57</f>
        <v>80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809.23883064837025</v>
      </c>
      <c r="P57" s="77">
        <v>68.329761415055543</v>
      </c>
      <c r="Q57" s="77">
        <v>17.188179999999999</v>
      </c>
      <c r="R57" s="80">
        <v>21.372070707070709</v>
      </c>
      <c r="S57" s="80">
        <v>0</v>
      </c>
      <c r="T57" s="78">
        <f>SUMPRODUCT(LTA!F57:AJ57,LTA!F$101:AJ$101,LTA!F$104:AJ$104)</f>
        <v>157.19</v>
      </c>
      <c r="U57" s="78">
        <f>SUMPRODUCT(LTA!F57:AJ57,LTA!F$102:AJ$102,LTA!F$104:AJ$104)</f>
        <v>123.7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-20</v>
      </c>
      <c r="AA57" s="117">
        <f>STOA!I57</f>
        <v>30.770000000000003</v>
      </c>
      <c r="AB57" s="117">
        <f>-STOA!O57</f>
        <v>0</v>
      </c>
      <c r="AC57">
        <f t="shared" si="0"/>
        <v>12.413343278407858</v>
      </c>
      <c r="AD57">
        <f t="shared" si="1"/>
        <v>1347.9718942617028</v>
      </c>
      <c r="AE57">
        <f>'IDT-1'!C57</f>
        <v>-54.19</v>
      </c>
      <c r="AF57" s="26"/>
      <c r="AG57">
        <f t="shared" si="2"/>
        <v>1293.7818942617027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4.7363947696139466</v>
      </c>
      <c r="F58">
        <f>GT_Spot!Q58</f>
        <v>0</v>
      </c>
      <c r="G58">
        <f>PPCL_NG!Q58</f>
        <v>9.9600000000000009</v>
      </c>
      <c r="H58">
        <f>PPCL_Spot!Q58</f>
        <v>12.98</v>
      </c>
      <c r="I58">
        <f>Bawana_NG!Q58</f>
        <v>49.92</v>
      </c>
      <c r="J58">
        <f>Bawana_RLNG!Q58</f>
        <v>0</v>
      </c>
      <c r="K58">
        <f>Bawana_Spot!Q58</f>
        <v>80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813.1715175505924</v>
      </c>
      <c r="P58" s="77">
        <v>68.329761415055543</v>
      </c>
      <c r="Q58" s="77">
        <v>17.188179999999999</v>
      </c>
      <c r="R58" s="80">
        <v>21.372070707070709</v>
      </c>
      <c r="S58" s="80">
        <v>0</v>
      </c>
      <c r="T58" s="78">
        <f>SUMPRODUCT(LTA!F58:AJ58,LTA!F$101:AJ$101,LTA!F$104:AJ$104)</f>
        <v>156.34</v>
      </c>
      <c r="U58" s="78">
        <f>SUMPRODUCT(LTA!F58:AJ58,LTA!F$102:AJ$102,LTA!F$104:AJ$104)</f>
        <v>124.07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30.770000000000003</v>
      </c>
      <c r="AB58" s="117">
        <f>-STOA!O58</f>
        <v>0</v>
      </c>
      <c r="AC58">
        <f t="shared" si="0"/>
        <v>12.310555010314479</v>
      </c>
      <c r="AD58">
        <f t="shared" si="1"/>
        <v>1366.5273694320181</v>
      </c>
      <c r="AE58">
        <f>'IDT-1'!C58</f>
        <v>-60</v>
      </c>
      <c r="AF58" s="26"/>
      <c r="AG58">
        <f t="shared" si="2"/>
        <v>1306.5273694320181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4.7363947696139466</v>
      </c>
      <c r="F59">
        <f>GT_Spot!Q59</f>
        <v>0</v>
      </c>
      <c r="G59">
        <f>PPCL_NG!Q59</f>
        <v>9.9600000000000009</v>
      </c>
      <c r="H59">
        <f>PPCL_Spot!Q59</f>
        <v>12.98</v>
      </c>
      <c r="I59">
        <f>Bawana_NG!Q59</f>
        <v>49.92</v>
      </c>
      <c r="J59">
        <f>Bawana_RLNG!Q59</f>
        <v>0</v>
      </c>
      <c r="K59">
        <f>Bawana_Spot!Q59</f>
        <v>80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804.38408526420983</v>
      </c>
      <c r="P59" s="77">
        <v>68.329761415055543</v>
      </c>
      <c r="Q59" s="77">
        <v>17.188179999999999</v>
      </c>
      <c r="R59" s="80">
        <v>21.372070707070709</v>
      </c>
      <c r="S59" s="80">
        <v>0</v>
      </c>
      <c r="T59" s="78">
        <f>SUMPRODUCT(LTA!F59:AJ59,LTA!F$101:AJ$101,LTA!F$104:AJ$104)</f>
        <v>153.52000000000001</v>
      </c>
      <c r="U59" s="78">
        <f>SUMPRODUCT(LTA!F59:AJ59,LTA!F$102:AJ$102,LTA!F$104:AJ$104)</f>
        <v>124.30000000000001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30.770000000000003</v>
      </c>
      <c r="AB59" s="117">
        <f>-STOA!O59</f>
        <v>0</v>
      </c>
      <c r="AC59">
        <f t="shared" si="0"/>
        <v>12.476777431860175</v>
      </c>
      <c r="AD59">
        <f t="shared" si="1"/>
        <v>1324.9837147240899</v>
      </c>
      <c r="AE59">
        <f>'IDT-1'!C59</f>
        <v>-40</v>
      </c>
      <c r="AF59" s="26"/>
      <c r="AG59">
        <f t="shared" si="2"/>
        <v>1284.9837147240899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4.7363947696139466</v>
      </c>
      <c r="F60">
        <f>GT_Spot!Q60</f>
        <v>0</v>
      </c>
      <c r="G60">
        <f>PPCL_NG!Q60</f>
        <v>9.9600000000000009</v>
      </c>
      <c r="H60">
        <f>PPCL_Spot!Q60</f>
        <v>12.98</v>
      </c>
      <c r="I60">
        <f>Bawana_NG!Q60</f>
        <v>49.92</v>
      </c>
      <c r="J60">
        <f>Bawana_RLNG!Q60</f>
        <v>0</v>
      </c>
      <c r="K60">
        <f>Bawana_Spot!Q60</f>
        <v>80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808.81562478820979</v>
      </c>
      <c r="P60" s="77">
        <v>68.329761415055543</v>
      </c>
      <c r="Q60" s="77">
        <v>17.188179999999999</v>
      </c>
      <c r="R60" s="80">
        <v>21.372070707070709</v>
      </c>
      <c r="S60" s="80">
        <v>0</v>
      </c>
      <c r="T60" s="78">
        <f>SUMPRODUCT(LTA!F60:AJ60,LTA!F$101:AJ$101,LTA!F$104:AJ$104)</f>
        <v>152.92000000000002</v>
      </c>
      <c r="U60" s="78">
        <f>SUMPRODUCT(LTA!F60:AJ60,LTA!F$102:AJ$102,LTA!F$104:AJ$104)</f>
        <v>124.46000000000001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30.770000000000003</v>
      </c>
      <c r="AB60" s="117">
        <f>-STOA!O60</f>
        <v>0</v>
      </c>
      <c r="AC60">
        <f t="shared" si="0"/>
        <v>12.156777878783561</v>
      </c>
      <c r="AD60">
        <f t="shared" si="1"/>
        <v>1369.2952538011666</v>
      </c>
      <c r="AE60">
        <f>'IDT-1'!C60</f>
        <v>-30</v>
      </c>
      <c r="AF60" s="26"/>
      <c r="AG60">
        <f t="shared" si="2"/>
        <v>1339.2952538011666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4.7363947696139466</v>
      </c>
      <c r="F61">
        <f>GT_Spot!Q61</f>
        <v>0</v>
      </c>
      <c r="G61">
        <f>PPCL_NG!Q61</f>
        <v>9.9600000000000009</v>
      </c>
      <c r="H61">
        <f>PPCL_Spot!Q61</f>
        <v>12.98</v>
      </c>
      <c r="I61">
        <f>Bawana_NG!Q61</f>
        <v>49.92</v>
      </c>
      <c r="J61">
        <f>Bawana_RLNG!Q61</f>
        <v>0</v>
      </c>
      <c r="K61">
        <f>Bawana_Spot!Q61</f>
        <v>80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808.81555265220982</v>
      </c>
      <c r="P61" s="77">
        <v>68.329761415055543</v>
      </c>
      <c r="Q61" s="77">
        <v>17.188179999999999</v>
      </c>
      <c r="R61" s="80">
        <v>21.372070707070709</v>
      </c>
      <c r="S61" s="80">
        <v>0</v>
      </c>
      <c r="T61" s="78">
        <f>SUMPRODUCT(LTA!F61:AJ61,LTA!F$101:AJ$101,LTA!F$104:AJ$104)</f>
        <v>148.95000000000002</v>
      </c>
      <c r="U61" s="78">
        <f>SUMPRODUCT(LTA!F61:AJ61,LTA!F$102:AJ$102,LTA!F$104:AJ$104)</f>
        <v>124.53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29.87</v>
      </c>
      <c r="AB61" s="117">
        <f>-STOA!O61</f>
        <v>0</v>
      </c>
      <c r="AC61">
        <f t="shared" si="0"/>
        <v>12.11453724398676</v>
      </c>
      <c r="AD61">
        <f t="shared" si="1"/>
        <v>1364.5374222999633</v>
      </c>
      <c r="AE61">
        <f>'IDT-1'!C61</f>
        <v>-5</v>
      </c>
      <c r="AF61" s="26"/>
      <c r="AG61">
        <f t="shared" si="2"/>
        <v>1359.5374222999633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4.8893655589123863</v>
      </c>
      <c r="F62">
        <f>GT_Spot!Q62</f>
        <v>0</v>
      </c>
      <c r="G62">
        <f>PPCL_NG!Q62</f>
        <v>9.9600000000000009</v>
      </c>
      <c r="H62">
        <f>PPCL_Spot!Q62</f>
        <v>12.98</v>
      </c>
      <c r="I62">
        <f>Bawana_NG!Q62</f>
        <v>49.92</v>
      </c>
      <c r="J62">
        <f>Bawana_RLNG!Q62</f>
        <v>0</v>
      </c>
      <c r="K62">
        <f>Bawana_Spot!Q62</f>
        <v>80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807.86894596020977</v>
      </c>
      <c r="P62" s="77">
        <v>68.329761415055543</v>
      </c>
      <c r="Q62" s="77">
        <v>17.188179999999999</v>
      </c>
      <c r="R62" s="80">
        <v>21.372070707070709</v>
      </c>
      <c r="S62" s="80">
        <v>0</v>
      </c>
      <c r="T62" s="78">
        <f>SUMPRODUCT(LTA!F62:AJ62,LTA!F$101:AJ$101,LTA!F$104:AJ$104)</f>
        <v>145.06</v>
      </c>
      <c r="U62" s="78">
        <f>SUMPRODUCT(LTA!F62:AJ62,LTA!F$102:AJ$102,LTA!F$104:AJ$104)</f>
        <v>124.32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13.9</v>
      </c>
      <c r="Z62" s="75">
        <f>IEX!O62</f>
        <v>0</v>
      </c>
      <c r="AA62" s="117">
        <f>STOA!I62</f>
        <v>29.270000000000003</v>
      </c>
      <c r="AB62" s="117">
        <f>-STOA!O62</f>
        <v>0</v>
      </c>
      <c r="AC62">
        <f t="shared" si="0"/>
        <v>12.299833248042985</v>
      </c>
      <c r="AD62">
        <f t="shared" si="1"/>
        <v>1385.4084903932055</v>
      </c>
      <c r="AE62">
        <f>'IDT-1'!C62</f>
        <v>0</v>
      </c>
      <c r="AF62" s="26"/>
      <c r="AG62">
        <f t="shared" si="2"/>
        <v>1385.4084903932055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12.65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4.8893655589123863</v>
      </c>
      <c r="F63">
        <f>GT_Spot!Q63</f>
        <v>0</v>
      </c>
      <c r="G63">
        <f>PPCL_NG!Q63</f>
        <v>9.9600000000000009</v>
      </c>
      <c r="H63">
        <f>PPCL_Spot!Q63</f>
        <v>12.98</v>
      </c>
      <c r="I63">
        <f>Bawana_NG!Q63</f>
        <v>49.92</v>
      </c>
      <c r="J63">
        <f>Bawana_RLNG!Q63</f>
        <v>0</v>
      </c>
      <c r="K63">
        <f>Bawana_Spot!Q63</f>
        <v>80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807.87067874820968</v>
      </c>
      <c r="P63" s="77">
        <v>68.329761415055543</v>
      </c>
      <c r="Q63" s="77">
        <v>17.188179999999999</v>
      </c>
      <c r="R63" s="80">
        <v>21.372070707070709</v>
      </c>
      <c r="S63" s="80">
        <v>0</v>
      </c>
      <c r="T63" s="78">
        <f>SUMPRODUCT(LTA!F63:AJ63,LTA!F$101:AJ$101,LTA!F$104:AJ$104)</f>
        <v>139.59</v>
      </c>
      <c r="U63" s="78">
        <f>SUMPRODUCT(LTA!F63:AJ63,LTA!F$102:AJ$102,LTA!F$104:AJ$104)</f>
        <v>124.92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18.8</v>
      </c>
      <c r="Z63" s="75">
        <f>IEX!O63</f>
        <v>0</v>
      </c>
      <c r="AA63" s="117">
        <f>STOA!I63</f>
        <v>37</v>
      </c>
      <c r="AB63" s="117">
        <f>-STOA!O63</f>
        <v>0</v>
      </c>
      <c r="AC63">
        <f t="shared" si="0"/>
        <v>13.134354698353011</v>
      </c>
      <c r="AD63">
        <f t="shared" si="1"/>
        <v>1318.6957017308953</v>
      </c>
      <c r="AE63">
        <f>'IDT-1'!C63</f>
        <v>0</v>
      </c>
      <c r="AF63" s="26"/>
      <c r="AG63">
        <f t="shared" si="2"/>
        <v>1318.6957017308953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-80</v>
      </c>
      <c r="AM63" s="75">
        <f>RTM_PXI!I63</f>
        <v>0</v>
      </c>
      <c r="AN63" s="75">
        <f>RTM_PXI!O63</f>
        <v>0</v>
      </c>
      <c r="AO63" s="192">
        <f>GDAM_IEX!I63</f>
        <v>19.010000000000002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4.8893655589123863</v>
      </c>
      <c r="F64">
        <f>GT_Spot!Q64</f>
        <v>0</v>
      </c>
      <c r="G64">
        <f>PPCL_NG!Q64</f>
        <v>9.9600000000000009</v>
      </c>
      <c r="H64">
        <f>PPCL_Spot!Q64</f>
        <v>12.98</v>
      </c>
      <c r="I64">
        <f>Bawana_NG!Q64</f>
        <v>49.92</v>
      </c>
      <c r="J64">
        <f>Bawana_RLNG!Q64</f>
        <v>0</v>
      </c>
      <c r="K64">
        <f>Bawana_Spot!Q64</f>
        <v>80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807.8693792842098</v>
      </c>
      <c r="P64" s="77">
        <v>68.329761415055543</v>
      </c>
      <c r="Q64" s="77">
        <v>17.188179999999999</v>
      </c>
      <c r="R64" s="80">
        <v>21.372070707070709</v>
      </c>
      <c r="S64" s="80">
        <v>0</v>
      </c>
      <c r="T64" s="78">
        <f>SUMPRODUCT(LTA!F64:AJ64,LTA!F$101:AJ$101,LTA!F$104:AJ$104)</f>
        <v>131.71</v>
      </c>
      <c r="U64" s="78">
        <f>SUMPRODUCT(LTA!F64:AJ64,LTA!F$102:AJ$102,LTA!F$104:AJ$104)</f>
        <v>124.59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31.53</v>
      </c>
      <c r="Z64" s="75">
        <f>IEX!O64</f>
        <v>0</v>
      </c>
      <c r="AA64" s="117">
        <f>STOA!I64</f>
        <v>35.5</v>
      </c>
      <c r="AB64" s="117">
        <f>-STOA!O64</f>
        <v>0</v>
      </c>
      <c r="AC64">
        <f t="shared" si="0"/>
        <v>13.265463263069812</v>
      </c>
      <c r="AD64">
        <f t="shared" si="1"/>
        <v>1333.4632937021788</v>
      </c>
      <c r="AE64">
        <f>'IDT-1'!C64</f>
        <v>0</v>
      </c>
      <c r="AF64" s="26"/>
      <c r="AG64">
        <f t="shared" si="2"/>
        <v>1333.4632937021788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-80</v>
      </c>
      <c r="AM64" s="75">
        <f>RTM_PXI!I64</f>
        <v>0</v>
      </c>
      <c r="AN64" s="75">
        <f>RTM_PXI!O64</f>
        <v>0</v>
      </c>
      <c r="AO64" s="192">
        <f>GDAM_IEX!I64</f>
        <v>30.89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4.8893655589123863</v>
      </c>
      <c r="F65">
        <f>GT_Spot!Q65</f>
        <v>0</v>
      </c>
      <c r="G65">
        <f>PPCL_NG!Q65</f>
        <v>9.9600000000000009</v>
      </c>
      <c r="H65">
        <f>PPCL_Spot!Q65</f>
        <v>12.98</v>
      </c>
      <c r="I65">
        <f>Bawana_NG!Q65</f>
        <v>49.92</v>
      </c>
      <c r="J65">
        <f>Bawana_RLNG!Q65</f>
        <v>0</v>
      </c>
      <c r="K65">
        <f>Bawana_Spot!Q65</f>
        <v>80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811.6818876257687</v>
      </c>
      <c r="P65" s="77">
        <v>68.329761415055543</v>
      </c>
      <c r="Q65" s="77">
        <v>17.188179999999999</v>
      </c>
      <c r="R65" s="80">
        <v>21.372070707070709</v>
      </c>
      <c r="S65" s="80">
        <v>0</v>
      </c>
      <c r="T65" s="78">
        <f>SUMPRODUCT(LTA!F65:AJ65,LTA!F$101:AJ$101,LTA!F$104:AJ$104)</f>
        <v>123.96000000000001</v>
      </c>
      <c r="U65" s="78">
        <f>SUMPRODUCT(LTA!F65:AJ65,LTA!F$102:AJ$102,LTA!F$104:AJ$104)</f>
        <v>124.55000000000001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36.24</v>
      </c>
      <c r="Z65" s="75">
        <f>IEX!O65</f>
        <v>0</v>
      </c>
      <c r="AA65" s="117">
        <f>STOA!I65</f>
        <v>35.200000000000003</v>
      </c>
      <c r="AB65" s="117">
        <f>-STOA!O65</f>
        <v>0</v>
      </c>
      <c r="AC65">
        <f t="shared" si="0"/>
        <v>13.802622350196275</v>
      </c>
      <c r="AD65">
        <f t="shared" si="1"/>
        <v>1283.4786429566111</v>
      </c>
      <c r="AE65">
        <f>'IDT-1'!C65</f>
        <v>0</v>
      </c>
      <c r="AF65" s="26"/>
      <c r="AG65">
        <f t="shared" si="2"/>
        <v>1283.4786429566111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-135</v>
      </c>
      <c r="AM65" s="75">
        <f>RTM_PXI!I65</f>
        <v>0</v>
      </c>
      <c r="AN65" s="75">
        <f>RTM_PXI!O65</f>
        <v>0</v>
      </c>
      <c r="AO65" s="192">
        <f>GDAM_IEX!I65</f>
        <v>36.01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4.8893655589123863</v>
      </c>
      <c r="F66">
        <f>GT_Spot!Q66</f>
        <v>0</v>
      </c>
      <c r="G66">
        <f>PPCL_NG!Q66</f>
        <v>9.9600000000000009</v>
      </c>
      <c r="H66">
        <f>PPCL_Spot!Q66</f>
        <v>12.98</v>
      </c>
      <c r="I66">
        <f>Bawana_NG!Q66</f>
        <v>49.92</v>
      </c>
      <c r="J66">
        <f>Bawana_RLNG!Q66</f>
        <v>0</v>
      </c>
      <c r="K66">
        <f>Bawana_Spot!Q66</f>
        <v>80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808.22590241176852</v>
      </c>
      <c r="P66" s="77">
        <v>68.329761415055543</v>
      </c>
      <c r="Q66" s="77">
        <v>17.188179999999999</v>
      </c>
      <c r="R66" s="80">
        <v>21.372070707070709</v>
      </c>
      <c r="S66" s="80">
        <v>0</v>
      </c>
      <c r="T66" s="78">
        <f>SUMPRODUCT(LTA!F66:AJ66,LTA!F$101:AJ$101,LTA!F$104:AJ$104)</f>
        <v>114.62</v>
      </c>
      <c r="U66" s="78">
        <f>SUMPRODUCT(LTA!F66:AJ66,LTA!F$102:AJ$102,LTA!F$104:AJ$104)</f>
        <v>124.84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36.270000000000003</v>
      </c>
      <c r="Z66" s="75">
        <f>IEX!O66</f>
        <v>0</v>
      </c>
      <c r="AA66" s="117">
        <f>STOA!I66</f>
        <v>34</v>
      </c>
      <c r="AB66" s="117">
        <f>-STOA!O66</f>
        <v>0</v>
      </c>
      <c r="AC66">
        <f t="shared" si="0"/>
        <v>13.367139217036232</v>
      </c>
      <c r="AD66">
        <f t="shared" si="1"/>
        <v>1304.7381408757706</v>
      </c>
      <c r="AE66">
        <f>'IDT-1'!C66</f>
        <v>0</v>
      </c>
      <c r="AF66" s="26"/>
      <c r="AG66">
        <f t="shared" si="2"/>
        <v>1304.7381408757706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-100</v>
      </c>
      <c r="AM66" s="75">
        <f>RTM_PXI!I66</f>
        <v>0</v>
      </c>
      <c r="AN66" s="75">
        <f>RTM_PXI!O66</f>
        <v>0</v>
      </c>
      <c r="AO66" s="192">
        <f>GDAM_IEX!I66</f>
        <v>35.51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4.8893655589123863</v>
      </c>
      <c r="F67">
        <f>GT_Spot!Q67</f>
        <v>0</v>
      </c>
      <c r="G67">
        <f>PPCL_NG!Q67</f>
        <v>9.9600000000000009</v>
      </c>
      <c r="H67">
        <f>PPCL_Spot!Q67</f>
        <v>7.7509227288962981</v>
      </c>
      <c r="I67">
        <f>Bawana_NG!Q67</f>
        <v>49.92</v>
      </c>
      <c r="J67">
        <f>Bawana_RLNG!Q67</f>
        <v>0</v>
      </c>
      <c r="K67">
        <f>Bawana_Spot!Q67</f>
        <v>80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807.27460357776863</v>
      </c>
      <c r="P67" s="77">
        <v>68.329761415055543</v>
      </c>
      <c r="Q67" s="77">
        <v>17.188179999999999</v>
      </c>
      <c r="R67" s="80">
        <v>21.372070707070709</v>
      </c>
      <c r="S67" s="80">
        <v>0</v>
      </c>
      <c r="T67" s="78">
        <f>SUMPRODUCT(LTA!F67:AJ67,LTA!F$101:AJ$101,LTA!F$104:AJ$104)</f>
        <v>104.03</v>
      </c>
      <c r="U67" s="78">
        <f>SUMPRODUCT(LTA!F67:AJ67,LTA!F$102:AJ$102,LTA!F$104:AJ$104)</f>
        <v>124.65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35.409999999999997</v>
      </c>
      <c r="Z67" s="75">
        <f>IEX!O67</f>
        <v>0</v>
      </c>
      <c r="AA67" s="117">
        <f>STOA!I67</f>
        <v>33.400000000000006</v>
      </c>
      <c r="AB67" s="117">
        <f>-STOA!O67</f>
        <v>0</v>
      </c>
      <c r="AC67">
        <f t="shared" si="0"/>
        <v>13.102002632089373</v>
      </c>
      <c r="AD67">
        <f t="shared" si="1"/>
        <v>1294.9629013556146</v>
      </c>
      <c r="AE67">
        <f>'IDT-1'!C67</f>
        <v>0</v>
      </c>
      <c r="AF67" s="26"/>
      <c r="AG67">
        <f t="shared" si="2"/>
        <v>1294.9629013556146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-90</v>
      </c>
      <c r="AM67" s="75">
        <f>RTM_PXI!I67</f>
        <v>0</v>
      </c>
      <c r="AN67" s="75">
        <f>RTM_PXI!O67</f>
        <v>0</v>
      </c>
      <c r="AO67" s="192">
        <f>GDAM_IEX!I67</f>
        <v>33.89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4.8893655589123863</v>
      </c>
      <c r="F68">
        <f>GT_Spot!Q68</f>
        <v>0</v>
      </c>
      <c r="G68">
        <f>PPCL_NG!Q68</f>
        <v>9.9600000000000009</v>
      </c>
      <c r="H68">
        <f>PPCL_Spot!Q68</f>
        <v>12.98</v>
      </c>
      <c r="I68">
        <f>Bawana_NG!Q68</f>
        <v>49.92</v>
      </c>
      <c r="J68">
        <f>Bawana_RLNG!Q68</f>
        <v>0</v>
      </c>
      <c r="K68">
        <f>Bawana_Spot!Q68</f>
        <v>80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808.85178355776861</v>
      </c>
      <c r="P68" s="77">
        <v>68.329761415055543</v>
      </c>
      <c r="Q68" s="77">
        <v>17.188179999999999</v>
      </c>
      <c r="R68" s="80">
        <v>21.372070707070709</v>
      </c>
      <c r="S68" s="80">
        <v>0</v>
      </c>
      <c r="T68" s="78">
        <f>SUMPRODUCT(LTA!F68:AJ68,LTA!F$101:AJ$101,LTA!F$104:AJ$104)</f>
        <v>95.050000000000011</v>
      </c>
      <c r="U68" s="78">
        <f>SUMPRODUCT(LTA!F68:AJ68,LTA!F$102:AJ$102,LTA!F$104:AJ$104)</f>
        <v>124.34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35.49</v>
      </c>
      <c r="Z68" s="75">
        <f>IEX!O68</f>
        <v>0</v>
      </c>
      <c r="AA68" s="117">
        <f>STOA!I68</f>
        <v>32.200000000000003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12.785113870233223</v>
      </c>
      <c r="AD68">
        <f t="shared" ref="AD68:AD98" si="4">SUM(B68:AB68,AI68:AR68)-AC68</f>
        <v>1319.5360473685739</v>
      </c>
      <c r="AE68">
        <f>'IDT-1'!C68</f>
        <v>0</v>
      </c>
      <c r="AF68" s="26"/>
      <c r="AG68">
        <f t="shared" ref="AG68:AG98" si="5">SUM(AD68:AF68)</f>
        <v>1319.5360473685739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-60</v>
      </c>
      <c r="AM68" s="75">
        <f>RTM_PXI!I68</f>
        <v>0</v>
      </c>
      <c r="AN68" s="75">
        <f>RTM_PXI!O68</f>
        <v>0</v>
      </c>
      <c r="AO68" s="192">
        <f>GDAM_IEX!I68</f>
        <v>31.75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4.8893655589123863</v>
      </c>
      <c r="F69">
        <f>GT_Spot!Q69</f>
        <v>0</v>
      </c>
      <c r="G69">
        <f>PPCL_NG!Q69</f>
        <v>9.9600000000000009</v>
      </c>
      <c r="H69">
        <f>PPCL_Spot!Q69</f>
        <v>12.98</v>
      </c>
      <c r="I69">
        <f>Bawana_NG!Q69</f>
        <v>49.92</v>
      </c>
      <c r="J69">
        <f>Bawana_RLNG!Q69</f>
        <v>0</v>
      </c>
      <c r="K69">
        <f>Bawana_Spot!Q69</f>
        <v>80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811.2325735637686</v>
      </c>
      <c r="P69" s="77">
        <v>68.329761415055543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82.86</v>
      </c>
      <c r="U69" s="78">
        <f>SUMPRODUCT(LTA!F69:AJ69,LTA!F$102:AJ$102,LTA!F$104:AJ$104)</f>
        <v>124.34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42.43</v>
      </c>
      <c r="Z69" s="75">
        <f>IEX!O69</f>
        <v>0</v>
      </c>
      <c r="AA69" s="117">
        <f>STOA!I69</f>
        <v>31.6</v>
      </c>
      <c r="AB69" s="117">
        <f>-STOA!O69</f>
        <v>0</v>
      </c>
      <c r="AC69">
        <f t="shared" si="3"/>
        <v>12.786954037674777</v>
      </c>
      <c r="AD69">
        <f t="shared" si="4"/>
        <v>1309.6989265000614</v>
      </c>
      <c r="AE69">
        <f>'IDT-1'!C69</f>
        <v>0</v>
      </c>
      <c r="AF69" s="26"/>
      <c r="AG69">
        <f t="shared" si="5"/>
        <v>1309.6989265000614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-65</v>
      </c>
      <c r="AM69" s="75">
        <f>RTM_PXI!I69</f>
        <v>0</v>
      </c>
      <c r="AN69" s="75">
        <f>RTM_PXI!O69</f>
        <v>0</v>
      </c>
      <c r="AO69" s="192">
        <f>GDAM_IEX!I69</f>
        <v>32.82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4.8893655589123863</v>
      </c>
      <c r="F70">
        <f>GT_Spot!Q70</f>
        <v>0</v>
      </c>
      <c r="G70">
        <f>PPCL_NG!Q70</f>
        <v>9.9600000000000009</v>
      </c>
      <c r="H70">
        <f>PPCL_Spot!Q70</f>
        <v>12.98</v>
      </c>
      <c r="I70">
        <f>Bawana_NG!Q70</f>
        <v>49.92</v>
      </c>
      <c r="J70">
        <f>Bawana_RLNG!Q70</f>
        <v>0</v>
      </c>
      <c r="K70">
        <f>Bawana_Spot!Q70</f>
        <v>80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814.44031390976863</v>
      </c>
      <c r="P70" s="77">
        <v>68.329761415055543</v>
      </c>
      <c r="Q70" s="77">
        <v>17.188179999999999</v>
      </c>
      <c r="R70" s="80">
        <v>16.988737373737376</v>
      </c>
      <c r="S70" s="80">
        <v>0</v>
      </c>
      <c r="T70" s="78">
        <f>SUMPRODUCT(LTA!F70:AJ70,LTA!F$101:AJ$101,LTA!F$104:AJ$104)</f>
        <v>72.8</v>
      </c>
      <c r="U70" s="78">
        <f>SUMPRODUCT(LTA!F70:AJ70,LTA!F$102:AJ$102,LTA!F$104:AJ$104)</f>
        <v>121.09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42.91</v>
      </c>
      <c r="Z70" s="75">
        <f>IEX!O70</f>
        <v>0</v>
      </c>
      <c r="AA70" s="117">
        <f>STOA!I70</f>
        <v>30.700000000000003</v>
      </c>
      <c r="AB70" s="117">
        <f>-STOA!O70</f>
        <v>0</v>
      </c>
      <c r="AC70">
        <f t="shared" si="3"/>
        <v>12.882191429663351</v>
      </c>
      <c r="AD70">
        <f t="shared" si="4"/>
        <v>1270.2041668278107</v>
      </c>
      <c r="AE70">
        <f>'IDT-1'!C70</f>
        <v>0</v>
      </c>
      <c r="AF70" s="26"/>
      <c r="AG70">
        <f t="shared" si="5"/>
        <v>1270.2041668278107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-90</v>
      </c>
      <c r="AM70" s="75">
        <f>RTM_PXI!I70</f>
        <v>0</v>
      </c>
      <c r="AN70" s="75">
        <f>RTM_PXI!O70</f>
        <v>0</v>
      </c>
      <c r="AO70" s="192">
        <f>GDAM_IEX!I70</f>
        <v>30.89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4.8893655589123863</v>
      </c>
      <c r="F71">
        <f>GT_Spot!Q71</f>
        <v>0</v>
      </c>
      <c r="G71">
        <f>PPCL_NG!Q71</f>
        <v>9.9600000000000009</v>
      </c>
      <c r="H71">
        <f>PPCL_Spot!Q71</f>
        <v>12.98</v>
      </c>
      <c r="I71">
        <f>Bawana_NG!Q71</f>
        <v>49.92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815.03550062776696</v>
      </c>
      <c r="P71" s="77">
        <v>68.329761415055543</v>
      </c>
      <c r="Q71" s="77">
        <v>17.188179999999999</v>
      </c>
      <c r="R71" s="80">
        <v>15.434646464646464</v>
      </c>
      <c r="S71" s="80">
        <v>0</v>
      </c>
      <c r="T71" s="78">
        <f>SUMPRODUCT(LTA!F71:AJ71,LTA!F$101:AJ$101,LTA!F$104:AJ$104)</f>
        <v>62.79</v>
      </c>
      <c r="U71" s="78">
        <f>SUMPRODUCT(LTA!F71:AJ71,LTA!F$102:AJ$102,LTA!F$104:AJ$104)</f>
        <v>120.75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32.94</v>
      </c>
      <c r="Z71" s="75">
        <f>IEX!O71</f>
        <v>0</v>
      </c>
      <c r="AA71" s="117">
        <f>STOA!I71</f>
        <v>34.33</v>
      </c>
      <c r="AB71" s="117">
        <f>-STOA!O71</f>
        <v>0</v>
      </c>
      <c r="AC71">
        <f t="shared" si="3"/>
        <v>12.18335869667197</v>
      </c>
      <c r="AD71">
        <f t="shared" si="4"/>
        <v>1291.9340953697092</v>
      </c>
      <c r="AE71">
        <f>'IDT-1'!C71</f>
        <v>0</v>
      </c>
      <c r="AF71" s="26"/>
      <c r="AG71">
        <f t="shared" si="5"/>
        <v>1291.9340953697092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19.57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4.8893655589123863</v>
      </c>
      <c r="F72">
        <f>GT_Spot!Q72</f>
        <v>0</v>
      </c>
      <c r="G72">
        <f>PPCL_NG!Q72</f>
        <v>9.9600000000000009</v>
      </c>
      <c r="H72">
        <f>PPCL_Spot!Q72</f>
        <v>12.98</v>
      </c>
      <c r="I72">
        <f>Bawana_NG!Q72</f>
        <v>49.92</v>
      </c>
      <c r="J72">
        <f>Bawana_RLNG!Q72</f>
        <v>0</v>
      </c>
      <c r="K72">
        <f>Bawana_Spot!Q72</f>
        <v>80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820.73866270376698</v>
      </c>
      <c r="P72" s="77">
        <v>68.329761415055543</v>
      </c>
      <c r="Q72" s="77">
        <v>17.188179999999999</v>
      </c>
      <c r="R72" s="80">
        <v>14.587202020202021</v>
      </c>
      <c r="S72" s="80">
        <v>0</v>
      </c>
      <c r="T72" s="78">
        <f>SUMPRODUCT(LTA!F72:AJ72,LTA!F$101:AJ$101,LTA!F$104:AJ$104)</f>
        <v>52.34</v>
      </c>
      <c r="U72" s="78">
        <f>SUMPRODUCT(LTA!F72:AJ72,LTA!F$102:AJ$102,LTA!F$104:AJ$104)</f>
        <v>120.57000000000001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28.27</v>
      </c>
      <c r="Z72" s="75">
        <f>IEX!O72</f>
        <v>0</v>
      </c>
      <c r="AA72" s="117">
        <f>STOA!I72</f>
        <v>33.130000000000003</v>
      </c>
      <c r="AB72" s="117">
        <f>-STOA!O72</f>
        <v>0</v>
      </c>
      <c r="AC72">
        <f t="shared" si="3"/>
        <v>12.113350287051611</v>
      </c>
      <c r="AD72">
        <f t="shared" si="4"/>
        <v>1263.9598214108855</v>
      </c>
      <c r="AE72">
        <f>'IDT-1'!C72</f>
        <v>5.8940000000000001</v>
      </c>
      <c r="AF72" s="26"/>
      <c r="AG72">
        <f t="shared" si="5"/>
        <v>1269.8538214108855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-50</v>
      </c>
      <c r="AM72" s="75">
        <f>RTM_PXI!I72</f>
        <v>0</v>
      </c>
      <c r="AN72" s="75">
        <f>RTM_PXI!O72</f>
        <v>0</v>
      </c>
      <c r="AO72" s="192">
        <f>GDAM_IEX!I72</f>
        <v>13.17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4.0177502267916543</v>
      </c>
      <c r="F73">
        <f>GT_Spot!Q73</f>
        <v>0</v>
      </c>
      <c r="G73">
        <f>PPCL_NG!Q73</f>
        <v>9.9600000000000009</v>
      </c>
      <c r="H73">
        <f>PPCL_Spot!Q73</f>
        <v>8</v>
      </c>
      <c r="I73">
        <f>Bawana_NG!Q73</f>
        <v>49.92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820.14217316776694</v>
      </c>
      <c r="P73" s="77">
        <v>68.329761415055543</v>
      </c>
      <c r="Q73" s="77">
        <v>17.188179999999999</v>
      </c>
      <c r="R73" s="80">
        <v>12.164414141414142</v>
      </c>
      <c r="S73" s="80">
        <v>0</v>
      </c>
      <c r="T73" s="78">
        <f>SUMPRODUCT(LTA!F73:AJ73,LTA!F$101:AJ$101,LTA!F$104:AJ$104)</f>
        <v>41.78</v>
      </c>
      <c r="U73" s="78">
        <f>SUMPRODUCT(LTA!F73:AJ73,LTA!F$102:AJ$102,LTA!F$104:AJ$104)</f>
        <v>120.41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29.97</v>
      </c>
      <c r="Z73" s="75">
        <f>IEX!O73</f>
        <v>0</v>
      </c>
      <c r="AA73" s="117">
        <f>STOA!I73</f>
        <v>31.630000000000003</v>
      </c>
      <c r="AB73" s="117">
        <f>-STOA!O73</f>
        <v>0</v>
      </c>
      <c r="AC73">
        <f t="shared" si="3"/>
        <v>11.695149242823936</v>
      </c>
      <c r="AD73">
        <f t="shared" si="4"/>
        <v>1267.0771297082049</v>
      </c>
      <c r="AE73">
        <f>'IDT-1'!C73</f>
        <v>11.808999999999999</v>
      </c>
      <c r="AF73" s="26"/>
      <c r="AG73">
        <f t="shared" si="5"/>
        <v>1278.8861297082049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10.26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4.0177502267916543</v>
      </c>
      <c r="F74">
        <f>GT_Spot!Q74</f>
        <v>0</v>
      </c>
      <c r="G74">
        <f>PPCL_NG!Q74</f>
        <v>9.9600000000000009</v>
      </c>
      <c r="H74">
        <f>PPCL_Spot!Q74</f>
        <v>12.98</v>
      </c>
      <c r="I74">
        <f>Bawana_NG!Q74</f>
        <v>49.92</v>
      </c>
      <c r="J74">
        <f>Bawana_RLNG!Q74</f>
        <v>0</v>
      </c>
      <c r="K74">
        <f>Bawana_Spot!Q74</f>
        <v>80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820.07821342776697</v>
      </c>
      <c r="P74" s="77">
        <v>68.329761415055543</v>
      </c>
      <c r="Q74" s="77">
        <v>17.188179999999999</v>
      </c>
      <c r="R74" s="80">
        <v>6.8114343434343434</v>
      </c>
      <c r="S74" s="80">
        <v>0</v>
      </c>
      <c r="T74" s="78">
        <f>SUMPRODUCT(LTA!F74:AJ74,LTA!F$101:AJ$101,LTA!F$104:AJ$104)</f>
        <v>29.990000000000002</v>
      </c>
      <c r="U74" s="78">
        <f>SUMPRODUCT(LTA!F74:AJ74,LTA!F$102:AJ$102,LTA!F$104:AJ$104)</f>
        <v>120.07000000000001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35.19</v>
      </c>
      <c r="Z74" s="75">
        <f>IEX!O74</f>
        <v>0</v>
      </c>
      <c r="AA74" s="117">
        <f>STOA!I74</f>
        <v>30.73</v>
      </c>
      <c r="AB74" s="117">
        <f>-STOA!O74</f>
        <v>0</v>
      </c>
      <c r="AC74">
        <f t="shared" si="3"/>
        <v>12.017339913388501</v>
      </c>
      <c r="AD74">
        <f t="shared" si="4"/>
        <v>1212.9679994996602</v>
      </c>
      <c r="AE74">
        <f>'IDT-1'!C74</f>
        <v>15.808999999999999</v>
      </c>
      <c r="AF74" s="26"/>
      <c r="AG74">
        <f t="shared" si="5"/>
        <v>1228.7769994996602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-70</v>
      </c>
      <c r="AM74" s="75">
        <f>RTM_PXI!I74</f>
        <v>0</v>
      </c>
      <c r="AN74" s="75">
        <f>RTM_PXI!O74</f>
        <v>0</v>
      </c>
      <c r="AO74" s="192">
        <f>GDAM_IEX!I74</f>
        <v>9.7200000000000006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4.8130553037171353</v>
      </c>
      <c r="F75">
        <f>GT_Spot!Q75</f>
        <v>0</v>
      </c>
      <c r="G75">
        <f>PPCL_NG!Q75</f>
        <v>9.9600000000000009</v>
      </c>
      <c r="H75">
        <f>PPCL_Spot!Q75</f>
        <v>14.461606845205022</v>
      </c>
      <c r="I75">
        <f>Bawana_NG!Q75</f>
        <v>49.92</v>
      </c>
      <c r="J75">
        <f>Bawana_RLNG!Q75</f>
        <v>0</v>
      </c>
      <c r="K75">
        <f>Bawana_Spot!Q75</f>
        <v>80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828.64378053976702</v>
      </c>
      <c r="P75" s="77">
        <v>68.329761415055543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20.23</v>
      </c>
      <c r="U75" s="78">
        <f>SUMPRODUCT(LTA!F75:AJ75,LTA!F$102:AJ$102,LTA!F$104:AJ$104)</f>
        <v>119.75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25.27</v>
      </c>
      <c r="Z75" s="75">
        <f>IEX!O75</f>
        <v>0</v>
      </c>
      <c r="AA75" s="117">
        <f>STOA!I75</f>
        <v>22.400000000000002</v>
      </c>
      <c r="AB75" s="117">
        <f>-STOA!O75</f>
        <v>0</v>
      </c>
      <c r="AC75">
        <f t="shared" si="3"/>
        <v>12.029510294721513</v>
      </c>
      <c r="AD75">
        <f t="shared" si="4"/>
        <v>1164.1168738090234</v>
      </c>
      <c r="AE75">
        <f>'IDT-1'!C75</f>
        <v>26.555</v>
      </c>
      <c r="AF75" s="26"/>
      <c r="AG75">
        <f t="shared" si="5"/>
        <v>1190.6718738090235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-95</v>
      </c>
      <c r="AM75" s="75">
        <f>RTM_PXI!I75</f>
        <v>0</v>
      </c>
      <c r="AN75" s="75">
        <f>RTM_PXI!O75</f>
        <v>0</v>
      </c>
      <c r="AO75" s="192">
        <f>GDAM_IEX!I75</f>
        <v>10.18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5.0676254769592024</v>
      </c>
      <c r="F76">
        <f>GT_Spot!Q76</f>
        <v>0</v>
      </c>
      <c r="G76">
        <f>PPCL_NG!Q76</f>
        <v>9.9600000000000009</v>
      </c>
      <c r="H76">
        <f>PPCL_Spot!Q76</f>
        <v>14.461606845205022</v>
      </c>
      <c r="I76">
        <f>Bawana_NG!Q76</f>
        <v>49.92</v>
      </c>
      <c r="J76">
        <f>Bawana_RLNG!Q76</f>
        <v>0</v>
      </c>
      <c r="K76">
        <f>Bawana_Spot!Q76</f>
        <v>80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828.64378053976702</v>
      </c>
      <c r="P76" s="77">
        <v>68.329761415055543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11.78</v>
      </c>
      <c r="U76" s="78">
        <f>SUMPRODUCT(LTA!F76:AJ76,LTA!F$102:AJ$102,LTA!F$104:AJ$104)</f>
        <v>119.38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13.1</v>
      </c>
      <c r="Z76" s="75">
        <f>IEX!O76</f>
        <v>0</v>
      </c>
      <c r="AA76" s="117">
        <f>STOA!I76</f>
        <v>21.8</v>
      </c>
      <c r="AB76" s="117">
        <f>-STOA!O76</f>
        <v>0</v>
      </c>
      <c r="AC76">
        <f t="shared" si="3"/>
        <v>11.569205324191154</v>
      </c>
      <c r="AD76">
        <f t="shared" si="4"/>
        <v>1162.4917489527954</v>
      </c>
      <c r="AE76">
        <f>'IDT-1'!C76</f>
        <v>30.992000000000001</v>
      </c>
      <c r="AF76" s="26"/>
      <c r="AG76">
        <f t="shared" si="5"/>
        <v>1193.4837489527954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4.43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6.0805246649558029</v>
      </c>
      <c r="F77">
        <f>GT_Spot!Q77</f>
        <v>0</v>
      </c>
      <c r="G77">
        <f>PPCL_NG!Q77</f>
        <v>9.9600000000000009</v>
      </c>
      <c r="H77">
        <f>PPCL_Spot!Q77</f>
        <v>15.428392875742109</v>
      </c>
      <c r="I77">
        <f>Bawana_NG!Q77</f>
        <v>49.92</v>
      </c>
      <c r="J77">
        <f>Bawana_RLNG!Q77</f>
        <v>0</v>
      </c>
      <c r="K77">
        <f>Bawana_Spot!Q77</f>
        <v>80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840.54113977776694</v>
      </c>
      <c r="P77" s="77">
        <v>68.329761415055543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5.67</v>
      </c>
      <c r="U77" s="78">
        <f>SUMPRODUCT(LTA!F77:AJ77,LTA!F$102:AJ$102,LTA!F$104:AJ$104)</f>
        <v>119.05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</v>
      </c>
      <c r="AA77" s="117">
        <f>STOA!I77</f>
        <v>21.2</v>
      </c>
      <c r="AB77" s="117">
        <f>-STOA!O77</f>
        <v>0</v>
      </c>
      <c r="AC77">
        <f t="shared" si="3"/>
        <v>12.16760126213989</v>
      </c>
      <c r="AD77">
        <f t="shared" si="4"/>
        <v>1073.2003974713807</v>
      </c>
      <c r="AE77">
        <f>'IDT-1'!C77</f>
        <v>33.542999999999999</v>
      </c>
      <c r="AF77" s="26"/>
      <c r="AG77">
        <f t="shared" si="5"/>
        <v>1106.7433974713806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6.0805246649558029</v>
      </c>
      <c r="F78">
        <f>GT_Spot!Q78</f>
        <v>0</v>
      </c>
      <c r="G78">
        <f>PPCL_NG!Q78</f>
        <v>9.9600000000000009</v>
      </c>
      <c r="H78">
        <f>PPCL_Spot!Q78</f>
        <v>15.428392875742109</v>
      </c>
      <c r="I78">
        <f>Bawana_NG!Q78</f>
        <v>49.92</v>
      </c>
      <c r="J78">
        <f>Bawana_RLNG!Q78</f>
        <v>0</v>
      </c>
      <c r="K78">
        <f>Bawana_Spot!Q78</f>
        <v>80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847.09930496976699</v>
      </c>
      <c r="P78" s="77">
        <v>68.329761415055543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2.6799999999999997</v>
      </c>
      <c r="U78" s="78">
        <f>SUMPRODUCT(LTA!F78:AJ78,LTA!F$102:AJ$102,LTA!F$104:AJ$104)</f>
        <v>118.71000000000001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20.6</v>
      </c>
      <c r="AB78" s="117">
        <f>-STOA!O78</f>
        <v>0</v>
      </c>
      <c r="AC78">
        <f t="shared" si="3"/>
        <v>11.80896963237509</v>
      </c>
      <c r="AD78">
        <f t="shared" si="4"/>
        <v>1119.1871942931455</v>
      </c>
      <c r="AE78">
        <f>'IDT-1'!C78</f>
        <v>10</v>
      </c>
      <c r="AF78" s="26"/>
      <c r="AG78">
        <f t="shared" si="5"/>
        <v>1129.1871942931455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7.0927086221236486</v>
      </c>
      <c r="F79">
        <f>GT_Spot!Q79</f>
        <v>0</v>
      </c>
      <c r="G79">
        <f>PPCL_NG!Q79</f>
        <v>9.9600000000000009</v>
      </c>
      <c r="H79">
        <f>PPCL_Spot!Q79</f>
        <v>15.28</v>
      </c>
      <c r="I79">
        <f>Bawana_NG!Q79</f>
        <v>49.92</v>
      </c>
      <c r="J79">
        <f>Bawana_RLNG!Q79</f>
        <v>0</v>
      </c>
      <c r="K79">
        <f>Bawana_Spot!Q79</f>
        <v>80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856.6121257693261</v>
      </c>
      <c r="P79" s="77">
        <v>68.329761415055543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0.37</v>
      </c>
      <c r="U79" s="78">
        <f>SUMPRODUCT(LTA!F79:AJ79,LTA!F$102:AJ$102,LTA!F$104:AJ$104)</f>
        <v>118.43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20.45</v>
      </c>
      <c r="AB79" s="117">
        <f>-STOA!O79</f>
        <v>0</v>
      </c>
      <c r="AC79">
        <f t="shared" si="3"/>
        <v>12.897156481980218</v>
      </c>
      <c r="AD79">
        <f t="shared" si="4"/>
        <v>1010.7356193245251</v>
      </c>
      <c r="AE79">
        <f>'IDT-1'!C79</f>
        <v>-10</v>
      </c>
      <c r="AF79" s="26"/>
      <c r="AG79">
        <f t="shared" si="5"/>
        <v>1000.7356193245251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7.0927086221236486</v>
      </c>
      <c r="F80">
        <f>GT_Spot!Q80</f>
        <v>0</v>
      </c>
      <c r="G80">
        <f>PPCL_NG!Q80</f>
        <v>9.9600000000000009</v>
      </c>
      <c r="H80">
        <f>PPCL_Spot!Q80</f>
        <v>15.428392875742109</v>
      </c>
      <c r="I80">
        <f>Bawana_NG!Q80</f>
        <v>49.92</v>
      </c>
      <c r="J80">
        <f>Bawana_RLNG!Q80</f>
        <v>0</v>
      </c>
      <c r="K80">
        <f>Bawana_Spot!Q80</f>
        <v>80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866.92709116932599</v>
      </c>
      <c r="P80" s="77">
        <v>68.329761415055543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0.03</v>
      </c>
      <c r="U80" s="78">
        <f>SUMPRODUCT(LTA!F80:AJ80,LTA!F$102:AJ$102,LTA!F$104:AJ$104)</f>
        <v>118.05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20.3</v>
      </c>
      <c r="AB80" s="117">
        <f>-STOA!O80</f>
        <v>0</v>
      </c>
      <c r="AC80">
        <f t="shared" si="3"/>
        <v>12.58206229630796</v>
      </c>
      <c r="AD80">
        <f t="shared" si="4"/>
        <v>1065.6440717859396</v>
      </c>
      <c r="AE80">
        <f>'IDT-1'!C80</f>
        <v>-25</v>
      </c>
      <c r="AF80" s="26"/>
      <c r="AG80">
        <f t="shared" si="5"/>
        <v>1040.6440717859396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-175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7.0927086221236486</v>
      </c>
      <c r="F81">
        <f>GT_Spot!Q81</f>
        <v>0</v>
      </c>
      <c r="G81">
        <f>PPCL_NG!Q81</f>
        <v>9.9600000000000009</v>
      </c>
      <c r="H81">
        <f>PPCL_Spot!Q81</f>
        <v>15.428392875742109</v>
      </c>
      <c r="I81">
        <f>Bawana_NG!Q81</f>
        <v>49.92</v>
      </c>
      <c r="J81">
        <f>Bawana_RLNG!Q81</f>
        <v>0</v>
      </c>
      <c r="K81">
        <f>Bawana_Spot!Q81</f>
        <v>80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868.20315033932604</v>
      </c>
      <c r="P81" s="77">
        <v>68.329761415055543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117.72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20.3</v>
      </c>
      <c r="AB81" s="117">
        <f>-STOA!O81</f>
        <v>0</v>
      </c>
      <c r="AC81">
        <f t="shared" si="3"/>
        <v>13.167201905946655</v>
      </c>
      <c r="AD81">
        <f t="shared" si="4"/>
        <v>1000.974991346301</v>
      </c>
      <c r="AE81">
        <f>'IDT-1'!C81</f>
        <v>-30</v>
      </c>
      <c r="AF81" s="26"/>
      <c r="AG81">
        <f t="shared" si="5"/>
        <v>970.97499134630095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7.0927086221236486</v>
      </c>
      <c r="F82">
        <f>GT_Spot!Q82</f>
        <v>0</v>
      </c>
      <c r="G82">
        <f>PPCL_NG!Q82</f>
        <v>9.9600000000000009</v>
      </c>
      <c r="H82">
        <f>PPCL_Spot!Q82</f>
        <v>15.428392875742109</v>
      </c>
      <c r="I82">
        <f>Bawana_NG!Q82</f>
        <v>49.92</v>
      </c>
      <c r="J82">
        <f>Bawana_RLNG!Q82</f>
        <v>0</v>
      </c>
      <c r="K82">
        <f>Bawana_Spot!Q82</f>
        <v>80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868.23505807332594</v>
      </c>
      <c r="P82" s="77">
        <v>68.329761415055543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20.3</v>
      </c>
      <c r="AB82" s="117">
        <f>-STOA!O82</f>
        <v>0</v>
      </c>
      <c r="AC82">
        <f t="shared" si="3"/>
        <v>12.811125593118041</v>
      </c>
      <c r="AD82">
        <f t="shared" si="4"/>
        <v>1041.2229753931292</v>
      </c>
      <c r="AE82">
        <f>'IDT-1'!C82</f>
        <v>-35</v>
      </c>
      <c r="AF82" s="26"/>
      <c r="AG82">
        <f t="shared" si="5"/>
        <v>1006.2229753931292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7.0927086221236486</v>
      </c>
      <c r="F83">
        <f>GT_Spot!Q83</f>
        <v>0</v>
      </c>
      <c r="G83">
        <f>PPCL_NG!Q83</f>
        <v>9.9600000000000009</v>
      </c>
      <c r="H83">
        <f>PPCL_Spot!Q83</f>
        <v>15.428392875742109</v>
      </c>
      <c r="I83">
        <f>Bawana_NG!Q83</f>
        <v>49.92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868.26046874132612</v>
      </c>
      <c r="P83" s="77">
        <v>68.329761415055543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116.35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20.3</v>
      </c>
      <c r="AB83" s="117">
        <f>-STOA!O83</f>
        <v>0</v>
      </c>
      <c r="AC83">
        <f t="shared" si="3"/>
        <v>13.262187838150599</v>
      </c>
      <c r="AD83">
        <f t="shared" si="4"/>
        <v>987.56732381609686</v>
      </c>
      <c r="AE83">
        <f>'IDT-1'!C83</f>
        <v>-45</v>
      </c>
      <c r="AF83" s="26"/>
      <c r="AG83">
        <f t="shared" si="5"/>
        <v>942.56732381609686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-252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7.0927086221236486</v>
      </c>
      <c r="F84">
        <f>GT_Spot!Q84</f>
        <v>0</v>
      </c>
      <c r="G84">
        <f>PPCL_NG!Q84</f>
        <v>9.9600000000000009</v>
      </c>
      <c r="H84">
        <f>PPCL_Spot!Q84</f>
        <v>15.428392875742109</v>
      </c>
      <c r="I84">
        <f>Bawana_NG!Q84</f>
        <v>49.92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863.76171675332603</v>
      </c>
      <c r="P84" s="77">
        <v>68.329761415055543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116.13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20.3</v>
      </c>
      <c r="AB84" s="117">
        <f>-STOA!O84</f>
        <v>0</v>
      </c>
      <c r="AC84">
        <f t="shared" si="3"/>
        <v>12.936562739945948</v>
      </c>
      <c r="AD84">
        <f t="shared" si="4"/>
        <v>1015.1741969263015</v>
      </c>
      <c r="AE84">
        <f>'IDT-1'!C84</f>
        <v>-45</v>
      </c>
      <c r="AF84" s="26"/>
      <c r="AG84">
        <f t="shared" si="5"/>
        <v>970.17419692630153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7.0927086221236486</v>
      </c>
      <c r="F85">
        <f>GT_Spot!Q85</f>
        <v>0</v>
      </c>
      <c r="G85">
        <f>PPCL_NG!Q85</f>
        <v>9.9600000000000009</v>
      </c>
      <c r="H85">
        <f>PPCL_Spot!Q85</f>
        <v>15.428392875742109</v>
      </c>
      <c r="I85">
        <f>Bawana_NG!Q85</f>
        <v>49.92</v>
      </c>
      <c r="J85">
        <f>Bawana_RLNG!Q85</f>
        <v>0</v>
      </c>
      <c r="K85">
        <f>Bawana_Spot!Q85</f>
        <v>64.622228352701825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862.70948543132602</v>
      </c>
      <c r="P85" s="77">
        <v>68.329761415055543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115.14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20.3</v>
      </c>
      <c r="AB85" s="117">
        <f>-STOA!O85</f>
        <v>0</v>
      </c>
      <c r="AC85">
        <f t="shared" si="3"/>
        <v>13.049610539481986</v>
      </c>
      <c r="AD85">
        <f t="shared" si="4"/>
        <v>967.64114615746746</v>
      </c>
      <c r="AE85">
        <f>'IDT-1'!C85</f>
        <v>-50</v>
      </c>
      <c r="AF85" s="26"/>
      <c r="AG85">
        <f t="shared" si="5"/>
        <v>917.64114615746746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-250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7.0927086221236486</v>
      </c>
      <c r="F86">
        <f>GT_Spot!Q86</f>
        <v>0</v>
      </c>
      <c r="G86">
        <f>PPCL_NG!Q86</f>
        <v>9.9600000000000009</v>
      </c>
      <c r="H86">
        <f>PPCL_Spot!Q86</f>
        <v>15.428392875742109</v>
      </c>
      <c r="I86">
        <f>Bawana_NG!Q86</f>
        <v>49.92</v>
      </c>
      <c r="J86">
        <f>Bawana_RLNG!Q86</f>
        <v>0</v>
      </c>
      <c r="K86">
        <f>Bawana_Spot!Q86</f>
        <v>64.622228352701825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856.50217120132606</v>
      </c>
      <c r="P86" s="77">
        <v>68.329761415055543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114.03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20.3</v>
      </c>
      <c r="AB86" s="117">
        <f>-STOA!O86</f>
        <v>0</v>
      </c>
      <c r="AC86">
        <f t="shared" si="3"/>
        <v>12.807655623814076</v>
      </c>
      <c r="AD86">
        <f t="shared" si="4"/>
        <v>980.56578684313513</v>
      </c>
      <c r="AE86">
        <f>'IDT-1'!C86</f>
        <v>-30</v>
      </c>
      <c r="AF86" s="26"/>
      <c r="AG86">
        <f t="shared" si="5"/>
        <v>950.56578684313513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7.0927086221236486</v>
      </c>
      <c r="F87">
        <f>GT_Spot!Q87</f>
        <v>0</v>
      </c>
      <c r="G87">
        <f>PPCL_NG!Q87</f>
        <v>9.9600000000000009</v>
      </c>
      <c r="H87">
        <f>PPCL_Spot!Q87</f>
        <v>15.428392875742109</v>
      </c>
      <c r="I87">
        <f>Bawana_NG!Q87</f>
        <v>49.92</v>
      </c>
      <c r="J87">
        <f>Bawana_RLNG!Q87</f>
        <v>0</v>
      </c>
      <c r="K87">
        <f>Bawana_Spot!Q87</f>
        <v>35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840.764438643326</v>
      </c>
      <c r="P87" s="77">
        <v>68.329761415055543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115.18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34.799999999999997</v>
      </c>
      <c r="AB87" s="117">
        <f>-STOA!O87</f>
        <v>0</v>
      </c>
      <c r="AC87">
        <f t="shared" si="3"/>
        <v>13.167676894353574</v>
      </c>
      <c r="AD87">
        <f t="shared" si="4"/>
        <v>880.49580466189389</v>
      </c>
      <c r="AE87">
        <f>'IDT-1'!C87</f>
        <v>-25</v>
      </c>
      <c r="AF87" s="26"/>
      <c r="AG87">
        <f t="shared" si="5"/>
        <v>855.49580466189389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7.0927086221236486</v>
      </c>
      <c r="F88">
        <f>GT_Spot!Q88</f>
        <v>0</v>
      </c>
      <c r="G88">
        <f>PPCL_NG!Q88</f>
        <v>9.9600000000000009</v>
      </c>
      <c r="H88">
        <f>PPCL_Spot!Q88</f>
        <v>16.07</v>
      </c>
      <c r="I88">
        <f>Bawana_NG!Q88</f>
        <v>49.92</v>
      </c>
      <c r="J88">
        <f>Bawana_RLNG!Q88</f>
        <v>0</v>
      </c>
      <c r="K88">
        <f>Bawana_Spot!Q88</f>
        <v>35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840.15026207132587</v>
      </c>
      <c r="P88" s="77">
        <v>68.329761415055543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34.799999999999997</v>
      </c>
      <c r="AB88" s="117">
        <f>-STOA!O88</f>
        <v>0</v>
      </c>
      <c r="AC88">
        <f t="shared" si="3"/>
        <v>12.492642719048792</v>
      </c>
      <c r="AD88">
        <f t="shared" si="4"/>
        <v>955.12826938945625</v>
      </c>
      <c r="AE88">
        <f>'IDT-1'!C88</f>
        <v>-10</v>
      </c>
      <c r="AF88" s="26"/>
      <c r="AG88">
        <f t="shared" si="5"/>
        <v>945.12826938945625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7.0927086221236486</v>
      </c>
      <c r="F89">
        <f>GT_Spot!Q89</f>
        <v>0</v>
      </c>
      <c r="G89">
        <f>PPCL_NG!Q89</f>
        <v>9.9600000000000009</v>
      </c>
      <c r="H89">
        <f>PPCL_Spot!Q89</f>
        <v>16.07</v>
      </c>
      <c r="I89">
        <f>Bawana_NG!Q89</f>
        <v>49.92</v>
      </c>
      <c r="J89">
        <f>Bawana_RLNG!Q89</f>
        <v>0</v>
      </c>
      <c r="K89">
        <f>Bawana_Spot!Q89</f>
        <v>35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840.33351951532586</v>
      </c>
      <c r="P89" s="77">
        <v>68.329761415055543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119.65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</v>
      </c>
      <c r="AA89" s="117">
        <f>STOA!I89</f>
        <v>63.8</v>
      </c>
      <c r="AB89" s="117">
        <f>-STOA!O89</f>
        <v>0</v>
      </c>
      <c r="AC89">
        <f t="shared" si="3"/>
        <v>13.286504398276735</v>
      </c>
      <c r="AD89">
        <f t="shared" si="4"/>
        <v>934.05766515422852</v>
      </c>
      <c r="AE89">
        <f>'IDT-1'!C89</f>
        <v>0</v>
      </c>
      <c r="AF89" s="26"/>
      <c r="AG89">
        <f t="shared" si="5"/>
        <v>934.05766515422852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-260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7.0927086221236486</v>
      </c>
      <c r="F90">
        <f>GT_Spot!Q90</f>
        <v>0</v>
      </c>
      <c r="G90">
        <f>PPCL_NG!Q90</f>
        <v>9.9600000000000009</v>
      </c>
      <c r="H90">
        <f>PPCL_Spot!Q90</f>
        <v>16.07</v>
      </c>
      <c r="I90">
        <f>Bawana_NG!Q90</f>
        <v>49.92</v>
      </c>
      <c r="J90">
        <f>Bawana_RLNG!Q90</f>
        <v>0</v>
      </c>
      <c r="K90">
        <f>Bawana_Spot!Q90</f>
        <v>35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840.40902965132591</v>
      </c>
      <c r="P90" s="77">
        <v>68.329761415055543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119.82000000000001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63.8</v>
      </c>
      <c r="AB90" s="117">
        <f>-STOA!O90</f>
        <v>0</v>
      </c>
      <c r="AC90">
        <f t="shared" si="3"/>
        <v>13.11110233702963</v>
      </c>
      <c r="AD90">
        <f t="shared" si="4"/>
        <v>954.47857735147556</v>
      </c>
      <c r="AE90">
        <f>'IDT-1'!C90</f>
        <v>0</v>
      </c>
      <c r="AF90" s="26"/>
      <c r="AG90">
        <f t="shared" si="5"/>
        <v>954.47857735147556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-260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8.1042352306447274</v>
      </c>
      <c r="F91">
        <f>GT_Spot!Q91</f>
        <v>0</v>
      </c>
      <c r="G91">
        <f>PPCL_NG!Q91</f>
        <v>9.9600000000000009</v>
      </c>
      <c r="H91">
        <f>PPCL_Spot!Q91</f>
        <v>16.07</v>
      </c>
      <c r="I91">
        <f>Bawana_NG!Q91</f>
        <v>49.92</v>
      </c>
      <c r="J91">
        <f>Bawana_RLNG!Q91</f>
        <v>0</v>
      </c>
      <c r="K91">
        <f>Bawana_Spot!Q91</f>
        <v>35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854.92793762132601</v>
      </c>
      <c r="P91" s="77">
        <v>68.329761415055543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120.07000000000001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-35</v>
      </c>
      <c r="AA91" s="117">
        <f>STOA!I91</f>
        <v>118.9</v>
      </c>
      <c r="AB91" s="117">
        <f>-STOA!O91</f>
        <v>0</v>
      </c>
      <c r="AC91">
        <f t="shared" si="3"/>
        <v>13.9568033493755</v>
      </c>
      <c r="AD91">
        <f t="shared" si="4"/>
        <v>999.51331091765098</v>
      </c>
      <c r="AE91">
        <f>'IDT-1'!C91</f>
        <v>0</v>
      </c>
      <c r="AF91" s="26"/>
      <c r="AG91">
        <f t="shared" si="5"/>
        <v>999.51331091765098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8.1042352306447274</v>
      </c>
      <c r="F92">
        <f>GT_Spot!Q92</f>
        <v>0</v>
      </c>
      <c r="G92">
        <f>PPCL_NG!Q92</f>
        <v>9.9600000000000009</v>
      </c>
      <c r="H92">
        <f>PPCL_Spot!Q92</f>
        <v>16.07</v>
      </c>
      <c r="I92">
        <f>Bawana_NG!Q92</f>
        <v>49.92</v>
      </c>
      <c r="J92">
        <f>Bawana_RLNG!Q92</f>
        <v>0</v>
      </c>
      <c r="K92">
        <f>Bawana_Spot!Q92</f>
        <v>35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854.95695762932598</v>
      </c>
      <c r="P92" s="77">
        <v>68.329761415055543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120.11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</v>
      </c>
      <c r="AA92" s="117">
        <f>STOA!I92</f>
        <v>118.9</v>
      </c>
      <c r="AB92" s="117">
        <f>-STOA!O92</f>
        <v>0</v>
      </c>
      <c r="AC92">
        <f t="shared" si="3"/>
        <v>13.646676262169063</v>
      </c>
      <c r="AD92">
        <f t="shared" si="4"/>
        <v>1034.8924580128573</v>
      </c>
      <c r="AE92">
        <f>'IDT-1'!C92</f>
        <v>0</v>
      </c>
      <c r="AF92" s="26"/>
      <c r="AG92">
        <f t="shared" si="5"/>
        <v>1034.8924580128573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-240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8.1042352306447274</v>
      </c>
      <c r="F93">
        <f>GT_Spot!Q93</f>
        <v>0</v>
      </c>
      <c r="G93">
        <f>PPCL_NG!Q93</f>
        <v>9.9600000000000009</v>
      </c>
      <c r="H93">
        <f>PPCL_Spot!Q93</f>
        <v>16.07</v>
      </c>
      <c r="I93">
        <f>Bawana_NG!Q93</f>
        <v>49.92</v>
      </c>
      <c r="J93">
        <f>Bawana_RLNG!Q93</f>
        <v>0</v>
      </c>
      <c r="K93">
        <f>Bawana_Spot!Q93</f>
        <v>35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854.9840480325214</v>
      </c>
      <c r="P93" s="77">
        <v>68.329761415055543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120.05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17.8</v>
      </c>
      <c r="Z93" s="75">
        <f>IEX!O93</f>
        <v>0</v>
      </c>
      <c r="AA93" s="117">
        <f>STOA!I93</f>
        <v>118.9</v>
      </c>
      <c r="AB93" s="117">
        <f>-STOA!O93</f>
        <v>0</v>
      </c>
      <c r="AC93">
        <f t="shared" si="3"/>
        <v>13.729313127450839</v>
      </c>
      <c r="AD93">
        <f t="shared" si="4"/>
        <v>1068.3069115507708</v>
      </c>
      <c r="AE93">
        <f>'IDT-1'!C93</f>
        <v>0</v>
      </c>
      <c r="AF93" s="26"/>
      <c r="AG93">
        <f t="shared" si="5"/>
        <v>1068.3069115507708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-238</v>
      </c>
      <c r="AM93" s="75">
        <f>RTM_PXI!I93</f>
        <v>0</v>
      </c>
      <c r="AN93" s="75">
        <f>RTM_PXI!O93</f>
        <v>0</v>
      </c>
      <c r="AO93" s="192">
        <f>GDAM_IEX!I93</f>
        <v>3.73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8.1042352306447274</v>
      </c>
      <c r="F94">
        <f>GT_Spot!Q94</f>
        <v>0</v>
      </c>
      <c r="G94">
        <f>PPCL_NG!Q94</f>
        <v>9.9600000000000009</v>
      </c>
      <c r="H94">
        <f>PPCL_Spot!Q94</f>
        <v>16.07</v>
      </c>
      <c r="I94">
        <f>Bawana_NG!Q94</f>
        <v>49.92</v>
      </c>
      <c r="J94">
        <f>Bawana_RLNG!Q94</f>
        <v>0</v>
      </c>
      <c r="K94">
        <f>Bawana_Spot!Q94</f>
        <v>35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855.02028697452135</v>
      </c>
      <c r="P94" s="77">
        <v>68.329761415055543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117.07000000000001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34.950000000000003</v>
      </c>
      <c r="Z94" s="75">
        <f>IEX!O94</f>
        <v>0</v>
      </c>
      <c r="AA94" s="117">
        <f>STOA!I94</f>
        <v>118.9</v>
      </c>
      <c r="AB94" s="117">
        <f>-STOA!O94</f>
        <v>0</v>
      </c>
      <c r="AC94">
        <f t="shared" si="3"/>
        <v>14.168084110850689</v>
      </c>
      <c r="AD94">
        <f t="shared" si="4"/>
        <v>1053.4443795093709</v>
      </c>
      <c r="AE94">
        <f>'IDT-1'!C94</f>
        <v>0</v>
      </c>
      <c r="AF94" s="26"/>
      <c r="AG94">
        <f t="shared" si="5"/>
        <v>1053.4443795093709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-270</v>
      </c>
      <c r="AM94" s="75">
        <f>RTM_PXI!I94</f>
        <v>0</v>
      </c>
      <c r="AN94" s="75">
        <f>RTM_PXI!O94</f>
        <v>0</v>
      </c>
      <c r="AO94" s="192">
        <f>GDAM_IEX!I94</f>
        <v>7.1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8.1042352306447274</v>
      </c>
      <c r="F95">
        <f>GT_Spot!Q95</f>
        <v>0</v>
      </c>
      <c r="G95">
        <f>PPCL_NG!Q95</f>
        <v>9.9600000000000009</v>
      </c>
      <c r="H95">
        <f>PPCL_Spot!Q95</f>
        <v>16.07</v>
      </c>
      <c r="I95">
        <f>Bawana_NG!Q95</f>
        <v>49.92</v>
      </c>
      <c r="J95">
        <f>Bawana_RLNG!Q95</f>
        <v>0</v>
      </c>
      <c r="K95">
        <f>Bawana_Spot!Q95</f>
        <v>35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843.4750931065214</v>
      </c>
      <c r="P95" s="77">
        <v>68.329761415055543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117.24000000000001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51.61</v>
      </c>
      <c r="Z95" s="75">
        <f>IEX!O95</f>
        <v>0</v>
      </c>
      <c r="AA95" s="117">
        <f>STOA!I95</f>
        <v>118.72</v>
      </c>
      <c r="AB95" s="117">
        <f>-STOA!O95</f>
        <v>0</v>
      </c>
      <c r="AC95">
        <f t="shared" si="3"/>
        <v>14.785470056144009</v>
      </c>
      <c r="AD95">
        <f t="shared" si="4"/>
        <v>1002.4517996960777</v>
      </c>
      <c r="AE95">
        <f>'IDT-1'!C95</f>
        <v>0</v>
      </c>
      <c r="AF95" s="26"/>
      <c r="AG95">
        <f t="shared" si="5"/>
        <v>1002.4517996960777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-330</v>
      </c>
      <c r="AM95" s="75">
        <f>RTM_PXI!I95</f>
        <v>0</v>
      </c>
      <c r="AN95" s="75">
        <f>RTM_PXI!O95</f>
        <v>0</v>
      </c>
      <c r="AO95" s="192">
        <f>GDAM_IEX!I95</f>
        <v>11.62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8.1042352306447274</v>
      </c>
      <c r="F96">
        <f>GT_Spot!Q96</f>
        <v>0</v>
      </c>
      <c r="G96">
        <f>PPCL_NG!Q96</f>
        <v>9.9600000000000009</v>
      </c>
      <c r="H96">
        <f>PPCL_Spot!Q96</f>
        <v>16.07</v>
      </c>
      <c r="I96">
        <f>Bawana_NG!Q96</f>
        <v>49.92</v>
      </c>
      <c r="J96">
        <f>Bawana_RLNG!Q96</f>
        <v>0</v>
      </c>
      <c r="K96">
        <f>Bawana_Spot!Q96</f>
        <v>35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834.50189642252144</v>
      </c>
      <c r="P96" s="77">
        <v>68.329761415055543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117.49000000000001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61.65</v>
      </c>
      <c r="Z96" s="75">
        <f>IEX!O96</f>
        <v>0</v>
      </c>
      <c r="AA96" s="117">
        <f>STOA!I96</f>
        <v>118.72</v>
      </c>
      <c r="AB96" s="117">
        <f>-STOA!O96</f>
        <v>0</v>
      </c>
      <c r="AC96">
        <f t="shared" si="3"/>
        <v>14.82108192532481</v>
      </c>
      <c r="AD96">
        <f t="shared" si="4"/>
        <v>1006.4629911428972</v>
      </c>
      <c r="AE96">
        <f>'IDT-1'!C96</f>
        <v>0</v>
      </c>
      <c r="AF96" s="26"/>
      <c r="AG96">
        <f t="shared" si="5"/>
        <v>1006.4629911428972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-330</v>
      </c>
      <c r="AM96" s="75">
        <f>RTM_PXI!I96</f>
        <v>0</v>
      </c>
      <c r="AN96" s="75">
        <f>RTM_PXI!O96</f>
        <v>0</v>
      </c>
      <c r="AO96" s="192">
        <f>GDAM_IEX!I96</f>
        <v>14.35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8.1042352306447274</v>
      </c>
      <c r="F97">
        <f>GT_Spot!Q97</f>
        <v>0</v>
      </c>
      <c r="G97">
        <f>PPCL_NG!Q97</f>
        <v>9.9600000000000009</v>
      </c>
      <c r="H97">
        <f>PPCL_Spot!Q97</f>
        <v>16.07</v>
      </c>
      <c r="I97">
        <f>Bawana_NG!Q97</f>
        <v>49.92</v>
      </c>
      <c r="J97">
        <f>Bawana_RLNG!Q97</f>
        <v>0</v>
      </c>
      <c r="K97">
        <f>Bawana_Spot!Q97</f>
        <v>35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840.25486916852128</v>
      </c>
      <c r="P97" s="77">
        <v>68.329761415055543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117.86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71.86</v>
      </c>
      <c r="Z97" s="75">
        <f>IEX!O97</f>
        <v>0</v>
      </c>
      <c r="AA97" s="117">
        <f>STOA!I97</f>
        <v>118.72</v>
      </c>
      <c r="AB97" s="117">
        <f>-STOA!O97</f>
        <v>0</v>
      </c>
      <c r="AC97">
        <f t="shared" si="3"/>
        <v>14.976604085489607</v>
      </c>
      <c r="AD97">
        <f t="shared" si="4"/>
        <v>1023.980441728732</v>
      </c>
      <c r="AE97">
        <f>'IDT-1'!C97</f>
        <v>0</v>
      </c>
      <c r="AF97" s="26"/>
      <c r="AG97">
        <f t="shared" si="5"/>
        <v>1023.980441728732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-330</v>
      </c>
      <c r="AM97" s="75">
        <f>RTM_PXI!I97</f>
        <v>0</v>
      </c>
      <c r="AN97" s="75">
        <f>RTM_PXI!O97</f>
        <v>0</v>
      </c>
      <c r="AO97" s="192">
        <f>GDAM_IEX!I97</f>
        <v>15.69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8.1042352306447274</v>
      </c>
      <c r="F98">
        <f>GT_Spot!Q98</f>
        <v>0</v>
      </c>
      <c r="G98">
        <f>PPCL_NG!Q98</f>
        <v>9.9600000000000009</v>
      </c>
      <c r="H98">
        <f>PPCL_Spot!Q98</f>
        <v>16.07</v>
      </c>
      <c r="I98">
        <f>Bawana_NG!Q98</f>
        <v>49.92</v>
      </c>
      <c r="J98">
        <f>Bawana_RLNG!Q98</f>
        <v>0</v>
      </c>
      <c r="K98">
        <f>Bawana_Spot!Q98</f>
        <v>35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840.25544676452137</v>
      </c>
      <c r="P98" s="77">
        <v>68.329761415055543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118.25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68.459999999999994</v>
      </c>
      <c r="Z98" s="75">
        <f>IEX!O98</f>
        <v>0</v>
      </c>
      <c r="AA98" s="117">
        <f>STOA!I98</f>
        <v>118.72</v>
      </c>
      <c r="AB98" s="117">
        <f>-STOA!O98</f>
        <v>0</v>
      </c>
      <c r="AC98">
        <f t="shared" si="3"/>
        <v>14.945369168334409</v>
      </c>
      <c r="AD98">
        <f t="shared" si="4"/>
        <v>1020.4622542418875</v>
      </c>
      <c r="AE98">
        <f>'IDT-1'!C98</f>
        <v>0</v>
      </c>
      <c r="AF98" s="26"/>
      <c r="AG98">
        <f t="shared" si="5"/>
        <v>1020.4622542418875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-330</v>
      </c>
      <c r="AM98" s="75">
        <f>RTM_PXI!I98</f>
        <v>0</v>
      </c>
      <c r="AN98" s="75">
        <f>RTM_PXI!O98</f>
        <v>0</v>
      </c>
      <c r="AO98" s="192">
        <f>GDAM_IEX!I98</f>
        <v>15.15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0.14606295480843351</v>
      </c>
      <c r="F99">
        <f t="shared" si="6"/>
        <v>0</v>
      </c>
      <c r="G99">
        <f t="shared" si="6"/>
        <v>0.22410000000000024</v>
      </c>
      <c r="H99">
        <f t="shared" si="6"/>
        <v>0.27343612712991477</v>
      </c>
      <c r="I99">
        <f t="shared" si="6"/>
        <v>1.1980800000000014</v>
      </c>
      <c r="J99">
        <f t="shared" si="6"/>
        <v>0</v>
      </c>
      <c r="K99">
        <f t="shared" si="6"/>
        <v>1.7760540303655361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19.738935725377935</v>
      </c>
      <c r="P99" s="77">
        <f t="shared" si="6"/>
        <v>1.6399142739613302</v>
      </c>
      <c r="Q99" s="77">
        <f t="shared" si="6"/>
        <v>0.41251632000000082</v>
      </c>
      <c r="R99" s="80">
        <f t="shared" si="6"/>
        <v>0.23452626515151528</v>
      </c>
      <c r="S99" s="80">
        <f t="shared" si="6"/>
        <v>0</v>
      </c>
      <c r="T99" s="78">
        <f t="shared" si="6"/>
        <v>1.2552449999999997</v>
      </c>
      <c r="U99" s="78">
        <f t="shared" si="6"/>
        <v>2.890254999999998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0.29134749999999998</v>
      </c>
      <c r="Z99" s="75">
        <f t="shared" si="6"/>
        <v>-1.50125</v>
      </c>
      <c r="AA99" s="117">
        <f t="shared" si="6"/>
        <v>1.0188524999999999</v>
      </c>
      <c r="AB99" s="117">
        <f t="shared" si="6"/>
        <v>0</v>
      </c>
      <c r="AC99">
        <f t="shared" si="6"/>
        <v>0.30843109025447263</v>
      </c>
      <c r="AD99">
        <f t="shared" si="6"/>
        <v>27.200734606540188</v>
      </c>
      <c r="AE99">
        <f t="shared" si="6"/>
        <v>-0.36549374999999995</v>
      </c>
      <c r="AG99">
        <f t="shared" si="6"/>
        <v>26.835240856540189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-2.2519999999999998</v>
      </c>
      <c r="AM99">
        <f t="shared" si="6"/>
        <v>0</v>
      </c>
      <c r="AN99">
        <f t="shared" si="6"/>
        <v>0</v>
      </c>
      <c r="AO99">
        <f t="shared" si="6"/>
        <v>0.16309000000000001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44685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223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223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GT_NG!T3</f>
        <v>12.183098591549298</v>
      </c>
      <c r="F3">
        <f>GT_Spot!T3</f>
        <v>0</v>
      </c>
      <c r="G3">
        <f>PPCL_NG!T3</f>
        <v>11.95</v>
      </c>
      <c r="H3">
        <f>PPCL_Spot!T3</f>
        <v>36.93</v>
      </c>
      <c r="I3">
        <f>Bawana_NG!T3</f>
        <v>69.599999999999994</v>
      </c>
      <c r="J3">
        <f>Bawana_RLNG!T3</f>
        <v>0</v>
      </c>
      <c r="K3">
        <f>Bawana_Spot!T3</f>
        <v>140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945.1768048966818</v>
      </c>
      <c r="P3" s="77">
        <v>75.108934594816944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234.25000000000003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35.409999999999997</v>
      </c>
      <c r="Z3" s="75">
        <f>IEX!P3</f>
        <v>0</v>
      </c>
      <c r="AA3" s="117">
        <f>STOA!J3</f>
        <v>256.83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17.395311947930825</v>
      </c>
      <c r="AD3">
        <f>SUM(B3:AB3,AI3:AR3)-AC3</f>
        <v>1959.3446821351172</v>
      </c>
      <c r="AE3">
        <f>'IDT-1'!F3</f>
        <v>0</v>
      </c>
      <c r="AF3" s="26"/>
      <c r="AG3">
        <f>SUM(AD3:AF3)</f>
        <v>1959.3446821351172</v>
      </c>
      <c r="AI3" s="75">
        <f>PXIL!J3</f>
        <v>0</v>
      </c>
      <c r="AJ3" s="75">
        <f>PXIL!P3</f>
        <v>0</v>
      </c>
      <c r="AK3" s="75">
        <f>RTM_IEX!J3</f>
        <v>138.54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12.183098591549298</v>
      </c>
      <c r="F4">
        <f>GT_Spot!T4</f>
        <v>0</v>
      </c>
      <c r="G4">
        <f>PPCL_NG!T4</f>
        <v>11.95</v>
      </c>
      <c r="H4">
        <f>PPCL_Spot!T4</f>
        <v>36.93</v>
      </c>
      <c r="I4">
        <f>Bawana_NG!T4</f>
        <v>69.599999999999994</v>
      </c>
      <c r="J4">
        <f>Bawana_RLNG!T4</f>
        <v>0</v>
      </c>
      <c r="K4">
        <f>Bawana_Spot!T4</f>
        <v>140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932.88064501028191</v>
      </c>
      <c r="P4" s="77">
        <v>75.108934594816944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234.94000000000003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30.32</v>
      </c>
      <c r="Z4" s="75">
        <f>IEX!P4</f>
        <v>0</v>
      </c>
      <c r="AA4" s="117">
        <f>STOA!J4</f>
        <v>256.83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17.206057740930504</v>
      </c>
      <c r="AD4">
        <f t="shared" ref="AD4:AD67" si="1">SUM(B4:AB4,AI4:AR4)-AC4</f>
        <v>1938.0277764557177</v>
      </c>
      <c r="AE4">
        <f>'IDT-1'!F4</f>
        <v>0</v>
      </c>
      <c r="AF4" s="26"/>
      <c r="AG4">
        <f t="shared" ref="AG4:AG67" si="2">SUM(AD4:AF4)</f>
        <v>1938.0277764557177</v>
      </c>
      <c r="AI4" s="75">
        <f>PXIL!J4</f>
        <v>0</v>
      </c>
      <c r="AJ4" s="75">
        <f>PXIL!P4</f>
        <v>0</v>
      </c>
      <c r="AK4" s="75">
        <f>RTM_IEX!J4</f>
        <v>133.72999999999999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12.183098591549298</v>
      </c>
      <c r="F5">
        <f>GT_Spot!T5</f>
        <v>0</v>
      </c>
      <c r="G5">
        <f>PPCL_NG!T5</f>
        <v>11.95</v>
      </c>
      <c r="H5">
        <f>PPCL_Spot!T5</f>
        <v>36.93</v>
      </c>
      <c r="I5">
        <f>Bawana_NG!T5</f>
        <v>69.599999999999994</v>
      </c>
      <c r="J5">
        <f>Bawana_RLNG!T5</f>
        <v>0</v>
      </c>
      <c r="K5">
        <f>Bawana_Spot!T5</f>
        <v>134.46429258865803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930.18708152468184</v>
      </c>
      <c r="P5" s="77">
        <v>75.108934594816944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235.59000000000003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28.16</v>
      </c>
      <c r="Z5" s="75">
        <f>IEX!P5</f>
        <v>0</v>
      </c>
      <c r="AA5" s="117">
        <f>STOA!J5</f>
        <v>256.83</v>
      </c>
      <c r="AB5" s="117">
        <f>-STOA!P5</f>
        <v>0</v>
      </c>
      <c r="AC5">
        <f t="shared" si="0"/>
        <v>15.943528157037415</v>
      </c>
      <c r="AD5">
        <f t="shared" si="1"/>
        <v>1795.8210351426687</v>
      </c>
      <c r="AE5">
        <f>'IDT-1'!F5</f>
        <v>0</v>
      </c>
      <c r="AF5" s="26"/>
      <c r="AG5">
        <f t="shared" si="2"/>
        <v>1795.8210351426687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11.95</v>
      </c>
      <c r="H6">
        <f>PPCL_Spot!T6</f>
        <v>38.134145015762584</v>
      </c>
      <c r="I6">
        <f>Bawana_NG!T6</f>
        <v>69.599999999999994</v>
      </c>
      <c r="J6">
        <f>Bawana_RLNG!T6</f>
        <v>0</v>
      </c>
      <c r="K6">
        <f>Bawana_Spot!T6</f>
        <v>136.72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930.20739812748184</v>
      </c>
      <c r="P6" s="77">
        <v>75.108934594816944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235.96000000000004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26.76</v>
      </c>
      <c r="Z6" s="75">
        <f>IEX!P6</f>
        <v>0</v>
      </c>
      <c r="AA6" s="117">
        <f>STOA!J6</f>
        <v>256.83</v>
      </c>
      <c r="AB6" s="117">
        <f>-STOA!P6</f>
        <v>0</v>
      </c>
      <c r="AC6">
        <f t="shared" si="0"/>
        <v>15.965074270821374</v>
      </c>
      <c r="AD6">
        <f t="shared" si="1"/>
        <v>1798.2479110497893</v>
      </c>
      <c r="AE6">
        <f>'IDT-1'!F6</f>
        <v>0</v>
      </c>
      <c r="AF6" s="26"/>
      <c r="AG6">
        <f t="shared" si="2"/>
        <v>1798.2479110497893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11.95</v>
      </c>
      <c r="H7">
        <f>PPCL_Spot!T7</f>
        <v>38.134145015762584</v>
      </c>
      <c r="I7">
        <f>Bawana_NG!T7</f>
        <v>69.599999999999994</v>
      </c>
      <c r="J7">
        <f>Bawana_RLNG!T7</f>
        <v>0</v>
      </c>
      <c r="K7">
        <f>Bawana_Spot!T7</f>
        <v>120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930.23285945948192</v>
      </c>
      <c r="P7" s="77">
        <v>75.108934594816944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236.45999999999998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26.27</v>
      </c>
      <c r="Z7" s="75">
        <f>IEX!P7</f>
        <v>0</v>
      </c>
      <c r="AA7" s="117">
        <f>STOA!J7</f>
        <v>256.74</v>
      </c>
      <c r="AB7" s="117">
        <f>-STOA!P7</f>
        <v>0</v>
      </c>
      <c r="AC7">
        <f t="shared" si="0"/>
        <v>16.882833633206413</v>
      </c>
      <c r="AD7">
        <f t="shared" si="1"/>
        <v>1660.5556130194043</v>
      </c>
      <c r="AE7">
        <f>'IDT-1'!F7</f>
        <v>0</v>
      </c>
      <c r="AF7" s="26"/>
      <c r="AG7">
        <f t="shared" si="2"/>
        <v>1660.5556130194043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11.95</v>
      </c>
      <c r="H8">
        <f>PPCL_Spot!T8</f>
        <v>38.134145015762584</v>
      </c>
      <c r="I8">
        <f>Bawana_NG!T8</f>
        <v>69.599999999999994</v>
      </c>
      <c r="J8">
        <f>Bawana_RLNG!T8</f>
        <v>0</v>
      </c>
      <c r="K8">
        <f>Bawana_Spot!T8</f>
        <v>120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930.23617289948197</v>
      </c>
      <c r="P8" s="77">
        <v>75.108934594816944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236.74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27.3</v>
      </c>
      <c r="Z8" s="75">
        <f>IEX!P8</f>
        <v>0</v>
      </c>
      <c r="AA8" s="117">
        <f>STOA!J8</f>
        <v>256.74</v>
      </c>
      <c r="AB8" s="117">
        <f>-STOA!P8</f>
        <v>0</v>
      </c>
      <c r="AC8">
        <f t="shared" si="0"/>
        <v>16.628046965812555</v>
      </c>
      <c r="AD8">
        <f t="shared" si="1"/>
        <v>1692.1237131267983</v>
      </c>
      <c r="AE8">
        <f>'IDT-1'!F8</f>
        <v>0</v>
      </c>
      <c r="AF8" s="26"/>
      <c r="AG8">
        <f t="shared" si="2"/>
        <v>1692.1237131267983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11.95</v>
      </c>
      <c r="H9">
        <f>PPCL_Spot!T9</f>
        <v>38.134145015762584</v>
      </c>
      <c r="I9">
        <f>Bawana_NG!T9</f>
        <v>69.599999999999994</v>
      </c>
      <c r="J9">
        <f>Bawana_RLNG!T9</f>
        <v>0</v>
      </c>
      <c r="K9">
        <f>Bawana_Spot!T9</f>
        <v>120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926.61303320482159</v>
      </c>
      <c r="P9" s="77">
        <v>75.108934594816944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233.63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6.57</v>
      </c>
      <c r="Z9" s="75">
        <f>IEX!P9</f>
        <v>0</v>
      </c>
      <c r="AA9" s="117">
        <f>STOA!J9</f>
        <v>256.74</v>
      </c>
      <c r="AB9" s="117">
        <f>-STOA!P9</f>
        <v>0</v>
      </c>
      <c r="AC9">
        <f t="shared" si="0"/>
        <v>16.91905898783126</v>
      </c>
      <c r="AD9">
        <f t="shared" si="1"/>
        <v>1604.3695614101189</v>
      </c>
      <c r="AE9">
        <f>'IDT-1'!F9</f>
        <v>0</v>
      </c>
      <c r="AF9" s="26"/>
      <c r="AG9">
        <f t="shared" si="2"/>
        <v>1604.3695614101189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11.95</v>
      </c>
      <c r="H10">
        <f>PPCL_Spot!T10</f>
        <v>38.134145015762584</v>
      </c>
      <c r="I10">
        <f>Bawana_NG!T10</f>
        <v>69.599999999999994</v>
      </c>
      <c r="J10">
        <f>Bawana_RLNG!T10</f>
        <v>0</v>
      </c>
      <c r="K10">
        <f>Bawana_Spot!T10</f>
        <v>120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923.74889219343754</v>
      </c>
      <c r="P10" s="77">
        <v>75.108934594816944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234.66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4.2699999999999996</v>
      </c>
      <c r="Z10" s="75">
        <f>IEX!P10</f>
        <v>0</v>
      </c>
      <c r="AA10" s="117">
        <f>STOA!J10</f>
        <v>256.74</v>
      </c>
      <c r="AB10" s="117">
        <f>-STOA!P10</f>
        <v>0</v>
      </c>
      <c r="AC10">
        <f t="shared" si="0"/>
        <v>16.438772170821316</v>
      </c>
      <c r="AD10">
        <f t="shared" si="1"/>
        <v>1650.7157072157449</v>
      </c>
      <c r="AE10">
        <f>'IDT-1'!F10</f>
        <v>0</v>
      </c>
      <c r="AF10" s="26"/>
      <c r="AG10">
        <f t="shared" si="2"/>
        <v>1650.7157072157449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11.95</v>
      </c>
      <c r="H11">
        <f>PPCL_Spot!T11</f>
        <v>29.53</v>
      </c>
      <c r="I11">
        <f>Bawana_NG!T11</f>
        <v>69.599999999999994</v>
      </c>
      <c r="J11">
        <f>Bawana_RLNG!T11</f>
        <v>0</v>
      </c>
      <c r="K11">
        <f>Bawana_Spot!T11</f>
        <v>120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914.71079740078164</v>
      </c>
      <c r="P11" s="77">
        <v>75.108934594816944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234.96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2.61</v>
      </c>
      <c r="Z11" s="75">
        <f>IEX!P11</f>
        <v>0</v>
      </c>
      <c r="AA11" s="117">
        <f>STOA!J11</f>
        <v>256.64999999999998</v>
      </c>
      <c r="AB11" s="117">
        <f>-STOA!P11</f>
        <v>0</v>
      </c>
      <c r="AC11">
        <f t="shared" si="0"/>
        <v>16.936620024671882</v>
      </c>
      <c r="AD11">
        <f t="shared" si="1"/>
        <v>1556.1256195534761</v>
      </c>
      <c r="AE11">
        <f>'IDT-1'!F11</f>
        <v>0</v>
      </c>
      <c r="AF11" s="26"/>
      <c r="AG11">
        <f t="shared" si="2"/>
        <v>1556.1256195534761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11.95</v>
      </c>
      <c r="H12">
        <f>PPCL_Spot!T12</f>
        <v>29.53</v>
      </c>
      <c r="I12">
        <f>Bawana_NG!T12</f>
        <v>69.599999999999994</v>
      </c>
      <c r="J12">
        <f>Bawana_RLNG!T12</f>
        <v>0</v>
      </c>
      <c r="K12">
        <f>Bawana_Spot!T12</f>
        <v>120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909.45313135926415</v>
      </c>
      <c r="P12" s="77">
        <v>75.108934594816944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234.88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256.64999999999998</v>
      </c>
      <c r="AB12" s="117">
        <f>-STOA!P12</f>
        <v>0</v>
      </c>
      <c r="AC12">
        <f t="shared" si="0"/>
        <v>16.467164825007739</v>
      </c>
      <c r="AD12">
        <f t="shared" si="1"/>
        <v>1593.6474087116226</v>
      </c>
      <c r="AE12">
        <f>'IDT-1'!F12</f>
        <v>-3.9809999999999999</v>
      </c>
      <c r="AF12" s="26"/>
      <c r="AG12">
        <f t="shared" si="2"/>
        <v>1589.6664087116226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11.95</v>
      </c>
      <c r="H13">
        <f>PPCL_Spot!T13</f>
        <v>29.53</v>
      </c>
      <c r="I13">
        <f>Bawana_NG!T13</f>
        <v>69.599999999999994</v>
      </c>
      <c r="J13">
        <f>Bawana_RLNG!T13</f>
        <v>0</v>
      </c>
      <c r="K13">
        <f>Bawana_Spot!T13</f>
        <v>120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910.41218325046418</v>
      </c>
      <c r="P13" s="77">
        <v>75.108934594816944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235.56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256.64999999999998</v>
      </c>
      <c r="AB13" s="117">
        <f>-STOA!P13</f>
        <v>0</v>
      </c>
      <c r="AC13">
        <f t="shared" si="0"/>
        <v>16.481588481650299</v>
      </c>
      <c r="AD13">
        <f t="shared" si="1"/>
        <v>1595.2720369461799</v>
      </c>
      <c r="AE13">
        <f>'IDT-1'!F13</f>
        <v>-26.422000000000001</v>
      </c>
      <c r="AF13" s="26"/>
      <c r="AG13">
        <f t="shared" si="2"/>
        <v>1568.8500369461799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29.53</v>
      </c>
      <c r="I14">
        <f>Bawana_NG!T14</f>
        <v>69.599999999999994</v>
      </c>
      <c r="J14">
        <f>Bawana_RLNG!T14</f>
        <v>0</v>
      </c>
      <c r="K14">
        <f>Bawana_Spot!T14</f>
        <v>120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910.44270156686412</v>
      </c>
      <c r="P14" s="77">
        <v>75.108934594816944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235.65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256.64999999999998</v>
      </c>
      <c r="AB14" s="117">
        <f>-STOA!P14</f>
        <v>0</v>
      </c>
      <c r="AC14">
        <f t="shared" si="0"/>
        <v>16.48264904283462</v>
      </c>
      <c r="AD14">
        <f t="shared" si="1"/>
        <v>1595.3914947013959</v>
      </c>
      <c r="AE14">
        <f>'IDT-1'!F14</f>
        <v>-45.826000000000001</v>
      </c>
      <c r="AF14" s="26"/>
      <c r="AG14">
        <f t="shared" si="2"/>
        <v>1549.5654947013959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11.95</v>
      </c>
      <c r="H15">
        <f>PPCL_Spot!T15</f>
        <v>29.53</v>
      </c>
      <c r="I15">
        <f>Bawana_NG!T15</f>
        <v>69.599999999999994</v>
      </c>
      <c r="J15">
        <f>Bawana_RLNG!T15</f>
        <v>0</v>
      </c>
      <c r="K15">
        <f>Bawana_Spot!T15</f>
        <v>120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915.42326147326423</v>
      </c>
      <c r="P15" s="77">
        <v>75.108934594816944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235.49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256.55</v>
      </c>
      <c r="AB15" s="117">
        <f>-STOA!P15</f>
        <v>0</v>
      </c>
      <c r="AC15">
        <f t="shared" si="0"/>
        <v>17.145658896564612</v>
      </c>
      <c r="AD15">
        <f t="shared" si="1"/>
        <v>1529.4490447540657</v>
      </c>
      <c r="AE15">
        <f>'IDT-1'!F15</f>
        <v>-76.402999999999992</v>
      </c>
      <c r="AF15" s="26"/>
      <c r="AG15">
        <f t="shared" si="2"/>
        <v>1453.0460447540656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11.95</v>
      </c>
      <c r="H16">
        <f>PPCL_Spot!T16</f>
        <v>29.53</v>
      </c>
      <c r="I16">
        <f>Bawana_NG!T16</f>
        <v>69.599999999999994</v>
      </c>
      <c r="J16">
        <f>Bawana_RLNG!T16</f>
        <v>0</v>
      </c>
      <c r="K16">
        <f>Bawana_Spot!T16</f>
        <v>120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915.4063457484641</v>
      </c>
      <c r="P16" s="77">
        <v>75.108934594816944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235.23000000000002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256.55</v>
      </c>
      <c r="AB16" s="117">
        <f>-STOA!P16</f>
        <v>0</v>
      </c>
      <c r="AC16">
        <f t="shared" si="0"/>
        <v>16.654925024465626</v>
      </c>
      <c r="AD16">
        <f t="shared" si="1"/>
        <v>1584.6628629013644</v>
      </c>
      <c r="AE16">
        <f>'IDT-1'!F16</f>
        <v>-96.713999999999999</v>
      </c>
      <c r="AF16" s="26"/>
      <c r="AG16">
        <f t="shared" si="2"/>
        <v>1487.9488629013645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11.95</v>
      </c>
      <c r="H17">
        <f>PPCL_Spot!T17</f>
        <v>29.53</v>
      </c>
      <c r="I17">
        <f>Bawana_NG!T17</f>
        <v>69.599999999999994</v>
      </c>
      <c r="J17">
        <f>Bawana_RLNG!T17</f>
        <v>0</v>
      </c>
      <c r="K17">
        <f>Bawana_Spot!T17</f>
        <v>120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914.24355534046424</v>
      </c>
      <c r="P17" s="77">
        <v>75.108934594816944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230.89000000000001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256.55</v>
      </c>
      <c r="AB17" s="117">
        <f>-STOA!P17</f>
        <v>0</v>
      </c>
      <c r="AC17">
        <f t="shared" si="0"/>
        <v>16.917234932152066</v>
      </c>
      <c r="AD17">
        <f t="shared" si="1"/>
        <v>1543.8977625856785</v>
      </c>
      <c r="AE17">
        <f>'IDT-1'!F17</f>
        <v>-127.306</v>
      </c>
      <c r="AF17" s="26"/>
      <c r="AG17">
        <f t="shared" si="2"/>
        <v>1416.5917625856785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11.95</v>
      </c>
      <c r="H18">
        <f>PPCL_Spot!T18</f>
        <v>29.53</v>
      </c>
      <c r="I18">
        <f>Bawana_NG!T18</f>
        <v>69.599999999999994</v>
      </c>
      <c r="J18">
        <f>Bawana_RLNG!T18</f>
        <v>0</v>
      </c>
      <c r="K18">
        <f>Bawana_Spot!T18</f>
        <v>120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914.20693323806415</v>
      </c>
      <c r="P18" s="77">
        <v>75.108934594816944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231.11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256.55</v>
      </c>
      <c r="AB18" s="117">
        <f>-STOA!P18</f>
        <v>0</v>
      </c>
      <c r="AC18">
        <f t="shared" si="0"/>
        <v>16.297379731097273</v>
      </c>
      <c r="AD18">
        <f t="shared" si="1"/>
        <v>1614.7009956843331</v>
      </c>
      <c r="AE18">
        <f>'IDT-1'!F18</f>
        <v>-147.696</v>
      </c>
      <c r="AF18" s="26"/>
      <c r="AG18">
        <f t="shared" si="2"/>
        <v>1467.0049956843332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11.95</v>
      </c>
      <c r="H19">
        <f>PPCL_Spot!T19</f>
        <v>29.53</v>
      </c>
      <c r="I19">
        <f>Bawana_NG!T19</f>
        <v>69.599999999999994</v>
      </c>
      <c r="J19">
        <f>Bawana_RLNG!T19</f>
        <v>0</v>
      </c>
      <c r="K19">
        <f>Bawana_Spot!T19</f>
        <v>120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929.50147127984189</v>
      </c>
      <c r="P19" s="77">
        <v>75.108934594816944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231.08000000000004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256.46000000000004</v>
      </c>
      <c r="AB19" s="117">
        <f>-STOA!P19</f>
        <v>0</v>
      </c>
      <c r="AC19">
        <f t="shared" si="0"/>
        <v>17.141165867640545</v>
      </c>
      <c r="AD19">
        <f t="shared" si="1"/>
        <v>1549.0317475895679</v>
      </c>
      <c r="AE19">
        <f>'IDT-1'!F19</f>
        <v>-172.773</v>
      </c>
      <c r="AF19" s="26"/>
      <c r="AG19">
        <f t="shared" si="2"/>
        <v>1376.258747589568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11.95</v>
      </c>
      <c r="H20">
        <f>PPCL_Spot!T20</f>
        <v>29.53</v>
      </c>
      <c r="I20">
        <f>Bawana_NG!T20</f>
        <v>69.599999999999994</v>
      </c>
      <c r="J20">
        <f>Bawana_RLNG!T20</f>
        <v>0</v>
      </c>
      <c r="K20">
        <f>Bawana_Spot!T20</f>
        <v>120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936.09816097161979</v>
      </c>
      <c r="P20" s="77">
        <v>75.108934594816944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231.25000000000003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256.46000000000004</v>
      </c>
      <c r="AB20" s="117">
        <f>-STOA!P20</f>
        <v>0</v>
      </c>
      <c r="AC20">
        <f t="shared" si="0"/>
        <v>16.623634447985491</v>
      </c>
      <c r="AD20">
        <f t="shared" si="1"/>
        <v>1621.3159687010004</v>
      </c>
      <c r="AE20">
        <f>'IDT-1'!F20</f>
        <v>-197.82599999999999</v>
      </c>
      <c r="AF20" s="26"/>
      <c r="AG20">
        <f t="shared" si="2"/>
        <v>1423.4899687010004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11.95</v>
      </c>
      <c r="H21">
        <f>PPCL_Spot!T21</f>
        <v>29.53</v>
      </c>
      <c r="I21">
        <f>Bawana_NG!T21</f>
        <v>69.599999999999994</v>
      </c>
      <c r="J21">
        <f>Bawana_RLNG!T21</f>
        <v>0</v>
      </c>
      <c r="K21">
        <f>Bawana_Spot!T21</f>
        <v>120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940.88549149668006</v>
      </c>
      <c r="P21" s="77">
        <v>75.108934594816944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230.79000000000002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</v>
      </c>
      <c r="AA21" s="117">
        <f>STOA!J21</f>
        <v>256.46000000000004</v>
      </c>
      <c r="AB21" s="117">
        <f>-STOA!P21</f>
        <v>0</v>
      </c>
      <c r="AC21">
        <f t="shared" si="0"/>
        <v>16.830399379527734</v>
      </c>
      <c r="AD21">
        <f t="shared" si="1"/>
        <v>1606.4365342945184</v>
      </c>
      <c r="AE21">
        <f>'IDT-1'!F21</f>
        <v>-180</v>
      </c>
      <c r="AF21" s="26"/>
      <c r="AG21">
        <f t="shared" si="2"/>
        <v>1426.4365342945184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11.95</v>
      </c>
      <c r="H22">
        <f>PPCL_Spot!T22</f>
        <v>29.53</v>
      </c>
      <c r="I22">
        <f>Bawana_NG!T22</f>
        <v>69.599999999999994</v>
      </c>
      <c r="J22">
        <f>Bawana_RLNG!T22</f>
        <v>0</v>
      </c>
      <c r="K22">
        <f>Bawana_Spot!T22</f>
        <v>120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948.34234473099752</v>
      </c>
      <c r="P22" s="77">
        <v>75.108934594816944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231.52000000000004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-107</v>
      </c>
      <c r="AA22" s="117">
        <f>STOA!J22</f>
        <v>256.46000000000004</v>
      </c>
      <c r="AB22" s="117">
        <f>-STOA!P22</f>
        <v>0</v>
      </c>
      <c r="AC22">
        <f t="shared" si="0"/>
        <v>17.461765721888032</v>
      </c>
      <c r="AD22">
        <f t="shared" si="1"/>
        <v>1550.9920211864755</v>
      </c>
      <c r="AE22">
        <f>'IDT-1'!F22</f>
        <v>-144</v>
      </c>
      <c r="AF22" s="26"/>
      <c r="AG22">
        <f t="shared" si="2"/>
        <v>1406.9920211864755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11.95</v>
      </c>
      <c r="H23">
        <f>PPCL_Spot!T23</f>
        <v>29.53</v>
      </c>
      <c r="I23">
        <f>Bawana_NG!T23</f>
        <v>69.599999999999994</v>
      </c>
      <c r="J23">
        <f>Bawana_RLNG!T23</f>
        <v>0</v>
      </c>
      <c r="K23">
        <f>Bawana_Spot!T23</f>
        <v>120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951.10466455099754</v>
      </c>
      <c r="P23" s="77">
        <v>75.108934594816944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231.15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-142</v>
      </c>
      <c r="AA23" s="117">
        <f>STOA!J23</f>
        <v>256.46000000000004</v>
      </c>
      <c r="AB23" s="117">
        <f>-STOA!P23</f>
        <v>0</v>
      </c>
      <c r="AC23">
        <f t="shared" si="0"/>
        <v>18.237458975690632</v>
      </c>
      <c r="AD23">
        <f t="shared" si="1"/>
        <v>1467.6086477526731</v>
      </c>
      <c r="AE23">
        <f>'IDT-1'!F23</f>
        <v>-137.816</v>
      </c>
      <c r="AF23" s="26"/>
      <c r="AG23">
        <f t="shared" si="2"/>
        <v>1329.792647752673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11.95</v>
      </c>
      <c r="H24">
        <f>PPCL_Spot!T24</f>
        <v>29.53</v>
      </c>
      <c r="I24">
        <f>Bawana_NG!T24</f>
        <v>69.599999999999994</v>
      </c>
      <c r="J24">
        <f>Bawana_RLNG!T24</f>
        <v>0</v>
      </c>
      <c r="K24">
        <f>Bawana_Spot!T24</f>
        <v>120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953.97495281339752</v>
      </c>
      <c r="P24" s="77">
        <v>75.108934594816944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231.44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-181</v>
      </c>
      <c r="AA24" s="117">
        <f>STOA!J24</f>
        <v>256.46000000000004</v>
      </c>
      <c r="AB24" s="117">
        <f>-STOA!P24</f>
        <v>0</v>
      </c>
      <c r="AC24">
        <f t="shared" si="0"/>
        <v>18.167610109655605</v>
      </c>
      <c r="AD24">
        <f t="shared" si="1"/>
        <v>1481.838784881108</v>
      </c>
      <c r="AE24">
        <f>'IDT-1'!F24</f>
        <v>-121.67</v>
      </c>
      <c r="AF24" s="26"/>
      <c r="AG24">
        <f t="shared" si="2"/>
        <v>1360.168784881108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11.95</v>
      </c>
      <c r="H25">
        <f>PPCL_Spot!T25</f>
        <v>29.53</v>
      </c>
      <c r="I25">
        <f>Bawana_NG!T25</f>
        <v>69.599999999999994</v>
      </c>
      <c r="J25">
        <f>Bawana_RLNG!T25</f>
        <v>0</v>
      </c>
      <c r="K25">
        <f>Bawana_Spot!T25</f>
        <v>120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953.97495281339752</v>
      </c>
      <c r="P25" s="77">
        <v>75.108934594816944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231.55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-215</v>
      </c>
      <c r="AA25" s="117">
        <f>STOA!J25</f>
        <v>256.46000000000004</v>
      </c>
      <c r="AB25" s="117">
        <f>-STOA!P25</f>
        <v>0</v>
      </c>
      <c r="AC25">
        <f t="shared" si="0"/>
        <v>17.582621693190713</v>
      </c>
      <c r="AD25">
        <f t="shared" si="1"/>
        <v>1548.5337732975729</v>
      </c>
      <c r="AE25">
        <f>'IDT-1'!F25</f>
        <v>-107.831</v>
      </c>
      <c r="AF25" s="26"/>
      <c r="AG25">
        <f t="shared" si="2"/>
        <v>1440.702773297573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11.95</v>
      </c>
      <c r="H26">
        <f>PPCL_Spot!T26</f>
        <v>29.53</v>
      </c>
      <c r="I26">
        <f>Bawana_NG!T26</f>
        <v>69.599999999999994</v>
      </c>
      <c r="J26">
        <f>Bawana_RLNG!T26</f>
        <v>0</v>
      </c>
      <c r="K26">
        <f>Bawana_Spot!T26</f>
        <v>120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955.10760533699761</v>
      </c>
      <c r="P26" s="77">
        <v>75.108934594816944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233.23000000000002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-261</v>
      </c>
      <c r="AA26" s="117">
        <f>STOA!J26</f>
        <v>256.46000000000004</v>
      </c>
      <c r="AB26" s="117">
        <f>-STOA!P26</f>
        <v>0</v>
      </c>
      <c r="AC26">
        <f t="shared" si="0"/>
        <v>18.015766901419379</v>
      </c>
      <c r="AD26">
        <f t="shared" si="1"/>
        <v>1504.9132806129444</v>
      </c>
      <c r="AE26">
        <f>'IDT-1'!F26</f>
        <v>-83.036000000000001</v>
      </c>
      <c r="AF26" s="26"/>
      <c r="AG26">
        <f t="shared" si="2"/>
        <v>1421.8772806129443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11.95</v>
      </c>
      <c r="H27">
        <f>PPCL_Spot!T27</f>
        <v>29.53</v>
      </c>
      <c r="I27">
        <f>Bawana_NG!T27</f>
        <v>69.599999999999994</v>
      </c>
      <c r="J27">
        <f>Bawana_RLNG!T27</f>
        <v>0</v>
      </c>
      <c r="K27">
        <f>Bawana_Spot!T27</f>
        <v>120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953.09041177633719</v>
      </c>
      <c r="P27" s="77">
        <v>75.108934594816944</v>
      </c>
      <c r="Q27" s="77">
        <v>20.761156</v>
      </c>
      <c r="R27" s="80">
        <v>4.4723636363636361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233.37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-293</v>
      </c>
      <c r="AA27" s="117">
        <f>STOA!J27</f>
        <v>256.37</v>
      </c>
      <c r="AB27" s="117">
        <f>-STOA!P27</f>
        <v>0</v>
      </c>
      <c r="AC27">
        <f t="shared" si="0"/>
        <v>19.791643519958043</v>
      </c>
      <c r="AD27">
        <f t="shared" si="1"/>
        <v>1309.1925740701085</v>
      </c>
      <c r="AE27">
        <f>'IDT-1'!F27</f>
        <v>-72.08</v>
      </c>
      <c r="AF27" s="26"/>
      <c r="AG27">
        <f t="shared" si="2"/>
        <v>1237.1125740701086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11.95</v>
      </c>
      <c r="H28">
        <f>PPCL_Spot!T28</f>
        <v>29.53</v>
      </c>
      <c r="I28">
        <f>Bawana_NG!T28</f>
        <v>69.599999999999994</v>
      </c>
      <c r="J28">
        <f>Bawana_RLNG!T28</f>
        <v>0</v>
      </c>
      <c r="K28">
        <f>Bawana_Spot!T28</f>
        <v>120.0031208551143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967.15852745567702</v>
      </c>
      <c r="P28" s="77">
        <v>75.108934594816944</v>
      </c>
      <c r="Q28" s="77">
        <v>20.761156</v>
      </c>
      <c r="R28" s="80">
        <v>8.4814545454545449</v>
      </c>
      <c r="S28" s="80">
        <v>0</v>
      </c>
      <c r="T28" s="78">
        <f>SUMPRODUCT(LTA!F28:AJ28,LTA!F$101:AJ$101,LTA!F$105:AJ$105)</f>
        <v>1.67</v>
      </c>
      <c r="U28" s="78">
        <f>SUMPRODUCT(LTA!F28:AJ28,LTA!F$102:AJ$102,LTA!F$105:AJ$105)</f>
        <v>237.98000000000002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-345</v>
      </c>
      <c r="AA28" s="117">
        <f>STOA!J28</f>
        <v>256.37</v>
      </c>
      <c r="AB28" s="117">
        <f>-STOA!P28</f>
        <v>0</v>
      </c>
      <c r="AC28">
        <f t="shared" si="0"/>
        <v>19.885758743672707</v>
      </c>
      <c r="AD28">
        <f t="shared" si="1"/>
        <v>1345.9087862899396</v>
      </c>
      <c r="AE28">
        <f>'IDT-1'!F28</f>
        <v>-54.780999999999999</v>
      </c>
      <c r="AF28" s="26"/>
      <c r="AG28">
        <f t="shared" si="2"/>
        <v>1291.1277862899396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11.95</v>
      </c>
      <c r="H29">
        <f>PPCL_Spot!T29</f>
        <v>29.53</v>
      </c>
      <c r="I29">
        <f>Bawana_NG!T29</f>
        <v>69.599999999999994</v>
      </c>
      <c r="J29">
        <f>Bawana_RLNG!T29</f>
        <v>0</v>
      </c>
      <c r="K29">
        <f>Bawana_Spot!T29</f>
        <v>120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961.99738055927378</v>
      </c>
      <c r="P29" s="77">
        <v>75.108934594816944</v>
      </c>
      <c r="Q29" s="77">
        <v>20.761156</v>
      </c>
      <c r="R29" s="80">
        <v>12.75781818181818</v>
      </c>
      <c r="S29" s="80">
        <v>0</v>
      </c>
      <c r="T29" s="78">
        <f>SUMPRODUCT(LTA!F29:AJ29,LTA!F$101:AJ$101,LTA!F$105:AJ$105)</f>
        <v>3.31</v>
      </c>
      <c r="U29" s="78">
        <f>SUMPRODUCT(LTA!F29:AJ29,LTA!F$102:AJ$102,LTA!F$105:AJ$105)</f>
        <v>244.15000000000003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-387</v>
      </c>
      <c r="AA29" s="117">
        <f>STOA!J29</f>
        <v>256.37</v>
      </c>
      <c r="AB29" s="117">
        <f>-STOA!P29</f>
        <v>0</v>
      </c>
      <c r="AC29">
        <f t="shared" si="0"/>
        <v>20.49711709383546</v>
      </c>
      <c r="AD29">
        <f t="shared" si="1"/>
        <v>1290.2195238246229</v>
      </c>
      <c r="AE29">
        <f>'IDT-1'!F29</f>
        <v>-39.210999999999999</v>
      </c>
      <c r="AF29" s="26"/>
      <c r="AG29">
        <f t="shared" si="2"/>
        <v>1251.0085238246229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11.95</v>
      </c>
      <c r="H30">
        <f>PPCL_Spot!T30</f>
        <v>29.53</v>
      </c>
      <c r="I30">
        <f>Bawana_NG!T30</f>
        <v>69.599999999999994</v>
      </c>
      <c r="J30">
        <f>Bawana_RLNG!T30</f>
        <v>0</v>
      </c>
      <c r="K30">
        <f>Bawana_Spot!T30</f>
        <v>120.0031208551143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961.99738055927378</v>
      </c>
      <c r="P30" s="77">
        <v>75.108934594816944</v>
      </c>
      <c r="Q30" s="77">
        <v>20.761156</v>
      </c>
      <c r="R30" s="80">
        <v>15.733454545454546</v>
      </c>
      <c r="S30" s="80">
        <v>0</v>
      </c>
      <c r="T30" s="78">
        <f>SUMPRODUCT(LTA!F30:AJ30,LTA!F$101:AJ$101,LTA!F$105:AJ$105)</f>
        <v>5.93</v>
      </c>
      <c r="U30" s="78">
        <f>SUMPRODUCT(LTA!F30:AJ30,LTA!F$102:AJ$102,LTA!F$105:AJ$105)</f>
        <v>251.86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-434</v>
      </c>
      <c r="AA30" s="117">
        <f>STOA!J30</f>
        <v>256.37</v>
      </c>
      <c r="AB30" s="117">
        <f>-STOA!P30</f>
        <v>0</v>
      </c>
      <c r="AC30">
        <f t="shared" si="0"/>
        <v>20.942724875681694</v>
      </c>
      <c r="AD30">
        <f t="shared" si="1"/>
        <v>1266.0826732615271</v>
      </c>
      <c r="AE30">
        <f>'IDT-1'!F30</f>
        <v>-14.416</v>
      </c>
      <c r="AF30" s="26"/>
      <c r="AG30">
        <f t="shared" si="2"/>
        <v>1251.6666732615272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8.8697621744054373</v>
      </c>
      <c r="F31">
        <f>GT_Spot!T31</f>
        <v>0</v>
      </c>
      <c r="G31">
        <f>PPCL_NG!T31</f>
        <v>11.95</v>
      </c>
      <c r="H31">
        <f>PPCL_Spot!T31</f>
        <v>26.172844874442877</v>
      </c>
      <c r="I31">
        <f>Bawana_NG!T31</f>
        <v>69.599999999999994</v>
      </c>
      <c r="J31">
        <f>Bawana_RLNG!T31</f>
        <v>0</v>
      </c>
      <c r="K31">
        <f>Bawana_Spot!T31</f>
        <v>120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952.98039856301659</v>
      </c>
      <c r="P31" s="77">
        <v>75.108934594816944</v>
      </c>
      <c r="Q31" s="77">
        <v>20.761156</v>
      </c>
      <c r="R31" s="80">
        <v>18.742181818181816</v>
      </c>
      <c r="S31" s="80">
        <v>0</v>
      </c>
      <c r="T31" s="78">
        <f>SUMPRODUCT(LTA!F31:AJ31,LTA!F$101:AJ$101,LTA!F$105:AJ$105)</f>
        <v>9.16</v>
      </c>
      <c r="U31" s="78">
        <f>SUMPRODUCT(LTA!F31:AJ31,LTA!F$102:AJ$102,LTA!F$105:AJ$105)</f>
        <v>261.08000000000004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-463</v>
      </c>
      <c r="AA31" s="117">
        <f>STOA!J31</f>
        <v>256.27999999999997</v>
      </c>
      <c r="AB31" s="117">
        <f>-STOA!P31</f>
        <v>0</v>
      </c>
      <c r="AC31">
        <f t="shared" si="0"/>
        <v>21.508107980113557</v>
      </c>
      <c r="AD31">
        <f t="shared" si="1"/>
        <v>1201.1971700447502</v>
      </c>
      <c r="AE31">
        <f>'IDT-1'!F31</f>
        <v>-14.416</v>
      </c>
      <c r="AF31" s="26"/>
      <c r="AG31">
        <f t="shared" si="2"/>
        <v>1186.7811700447503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12.172949002217296</v>
      </c>
      <c r="F32">
        <f>GT_Spot!T32</f>
        <v>0</v>
      </c>
      <c r="G32">
        <f>PPCL_NG!T32</f>
        <v>11.95</v>
      </c>
      <c r="H32">
        <f>PPCL_Spot!T32</f>
        <v>29.53</v>
      </c>
      <c r="I32">
        <f>Bawana_NG!T32</f>
        <v>69.599999999999994</v>
      </c>
      <c r="J32">
        <f>Bawana_RLNG!T32</f>
        <v>0</v>
      </c>
      <c r="K32">
        <f>Bawana_Spot!T32</f>
        <v>120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952.98039856301659</v>
      </c>
      <c r="P32" s="77">
        <v>75.108934594816944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13.35</v>
      </c>
      <c r="U32" s="78">
        <f>SUMPRODUCT(LTA!F32:AJ32,LTA!F$102:AJ$102,LTA!F$105:AJ$105)</f>
        <v>270.29000000000002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-503</v>
      </c>
      <c r="AA32" s="117">
        <f>STOA!J32</f>
        <v>256.27999999999997</v>
      </c>
      <c r="AB32" s="117">
        <f>-STOA!P32</f>
        <v>0</v>
      </c>
      <c r="AC32">
        <f t="shared" si="0"/>
        <v>21.565623876470273</v>
      </c>
      <c r="AD32">
        <f t="shared" si="1"/>
        <v>1237.8087233744895</v>
      </c>
      <c r="AE32">
        <f>'IDT-1'!F32</f>
        <v>0</v>
      </c>
      <c r="AF32" s="26"/>
      <c r="AG32">
        <f t="shared" si="2"/>
        <v>1237.8087233744895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12.172949002217296</v>
      </c>
      <c r="F33">
        <f>GT_Spot!T33</f>
        <v>0</v>
      </c>
      <c r="G33">
        <f>PPCL_NG!T33</f>
        <v>11.95</v>
      </c>
      <c r="H33">
        <f>PPCL_Spot!T33</f>
        <v>29.53</v>
      </c>
      <c r="I33">
        <f>Bawana_NG!T33</f>
        <v>69.599999999999994</v>
      </c>
      <c r="J33">
        <f>Bawana_RLNG!T33</f>
        <v>0</v>
      </c>
      <c r="K33">
        <f>Bawana_Spot!T33</f>
        <v>120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949.84438184349915</v>
      </c>
      <c r="P33" s="77">
        <v>75.108934594816944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280.00000000000006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-531</v>
      </c>
      <c r="AA33" s="117">
        <f>STOA!J33</f>
        <v>256.27999999999997</v>
      </c>
      <c r="AB33" s="117">
        <f>-STOA!P33</f>
        <v>0</v>
      </c>
      <c r="AC33">
        <f t="shared" si="0"/>
        <v>21.926495862349011</v>
      </c>
      <c r="AD33">
        <f t="shared" si="1"/>
        <v>1232.2518346690933</v>
      </c>
      <c r="AE33">
        <f>'IDT-1'!F33</f>
        <v>0</v>
      </c>
      <c r="AF33" s="26"/>
      <c r="AG33">
        <f t="shared" si="2"/>
        <v>1232.2518346690933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12.172949002217296</v>
      </c>
      <c r="F34">
        <f>GT_Spot!T34</f>
        <v>0</v>
      </c>
      <c r="G34">
        <f>PPCL_NG!T34</f>
        <v>11.95</v>
      </c>
      <c r="H34">
        <f>PPCL_Spot!T34</f>
        <v>29.53</v>
      </c>
      <c r="I34">
        <f>Bawana_NG!T34</f>
        <v>69.599999999999994</v>
      </c>
      <c r="J34">
        <f>Bawana_RLNG!T34</f>
        <v>0</v>
      </c>
      <c r="K34">
        <f>Bawana_Spot!T34</f>
        <v>120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933.23807527469921</v>
      </c>
      <c r="P34" s="77">
        <v>75.108934594816944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30.29</v>
      </c>
      <c r="U34" s="78">
        <f>SUMPRODUCT(LTA!F34:AJ34,LTA!F$102:AJ$102,LTA!F$105:AJ$105)</f>
        <v>286.69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-531</v>
      </c>
      <c r="AA34" s="117">
        <f>STOA!J34</f>
        <v>256.27999999999997</v>
      </c>
      <c r="AB34" s="117">
        <f>-STOA!P34</f>
        <v>0</v>
      </c>
      <c r="AC34">
        <f t="shared" si="0"/>
        <v>21.889480364543573</v>
      </c>
      <c r="AD34">
        <f t="shared" si="1"/>
        <v>1228.0825435980989</v>
      </c>
      <c r="AE34">
        <f>'IDT-1'!F34</f>
        <v>0</v>
      </c>
      <c r="AF34" s="26"/>
      <c r="AG34">
        <f t="shared" si="2"/>
        <v>1228.0825435980989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12.172949002217296</v>
      </c>
      <c r="F35">
        <f>GT_Spot!T35</f>
        <v>0</v>
      </c>
      <c r="G35">
        <f>PPCL_NG!T35</f>
        <v>11.95</v>
      </c>
      <c r="H35">
        <f>PPCL_Spot!T35</f>
        <v>29.53</v>
      </c>
      <c r="I35">
        <f>Bawana_NG!T35</f>
        <v>69.599999999999994</v>
      </c>
      <c r="J35">
        <f>Bawana_RLNG!T35</f>
        <v>0</v>
      </c>
      <c r="K35">
        <f>Bawana_Spot!T35</f>
        <v>120.0031208551143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926.0359504103817</v>
      </c>
      <c r="P35" s="77">
        <v>75.108934594816944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36.800000000000004</v>
      </c>
      <c r="U35" s="78">
        <f>SUMPRODUCT(LTA!F35:AJ35,LTA!F$102:AJ$102,LTA!F$105:AJ$105)</f>
        <v>301.47000000000003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-528</v>
      </c>
      <c r="AA35" s="117">
        <f>STOA!J35</f>
        <v>256.23</v>
      </c>
      <c r="AB35" s="117">
        <f>-STOA!P35</f>
        <v>0</v>
      </c>
      <c r="AC35">
        <f t="shared" si="0"/>
        <v>22.653386310860647</v>
      </c>
      <c r="AD35">
        <f t="shared" si="1"/>
        <v>1169.4869063698513</v>
      </c>
      <c r="AE35">
        <f>'IDT-1'!F35</f>
        <v>0</v>
      </c>
      <c r="AF35" s="26"/>
      <c r="AG35">
        <f t="shared" si="2"/>
        <v>1169.4869063698513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12.172949002217296</v>
      </c>
      <c r="F36">
        <f>GT_Spot!T36</f>
        <v>0</v>
      </c>
      <c r="G36">
        <f>PPCL_NG!T36</f>
        <v>11.95</v>
      </c>
      <c r="H36">
        <f>PPCL_Spot!T36</f>
        <v>29.53</v>
      </c>
      <c r="I36">
        <f>Bawana_NG!T36</f>
        <v>69.599999999999994</v>
      </c>
      <c r="J36">
        <f>Bawana_RLNG!T36</f>
        <v>0</v>
      </c>
      <c r="K36">
        <f>Bawana_Spot!T36</f>
        <v>120.0031208551143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925.28084872798172</v>
      </c>
      <c r="P36" s="77">
        <v>75.108934594816944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42.74</v>
      </c>
      <c r="U36" s="78">
        <f>SUMPRODUCT(LTA!F36:AJ36,LTA!F$102:AJ$102,LTA!F$105:AJ$105)</f>
        <v>310.3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-533</v>
      </c>
      <c r="AA36" s="117">
        <f>STOA!J36</f>
        <v>256.23</v>
      </c>
      <c r="AB36" s="117">
        <f>-STOA!P36</f>
        <v>0</v>
      </c>
      <c r="AC36">
        <f t="shared" si="0"/>
        <v>22.288420402334783</v>
      </c>
      <c r="AD36">
        <f t="shared" si="1"/>
        <v>1238.8667705959772</v>
      </c>
      <c r="AE36">
        <f>'IDT-1'!F36</f>
        <v>0</v>
      </c>
      <c r="AF36" s="26"/>
      <c r="AG36">
        <f t="shared" si="2"/>
        <v>1238.8667705959772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12.172949002217296</v>
      </c>
      <c r="F37">
        <f>GT_Spot!T37</f>
        <v>0</v>
      </c>
      <c r="G37">
        <f>PPCL_NG!T37</f>
        <v>0</v>
      </c>
      <c r="H37">
        <f>PPCL_Spot!T37</f>
        <v>29.53</v>
      </c>
      <c r="I37">
        <f>Bawana_NG!T37</f>
        <v>69.599999999999994</v>
      </c>
      <c r="J37">
        <f>Bawana_RLNG!T37</f>
        <v>0</v>
      </c>
      <c r="K37">
        <f>Bawana_Spot!T37</f>
        <v>120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932.37906266097241</v>
      </c>
      <c r="P37" s="77">
        <v>75.108934594816944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50.11</v>
      </c>
      <c r="U37" s="78">
        <f>SUMPRODUCT(LTA!F37:AJ37,LTA!F$102:AJ$102,LTA!F$105:AJ$105)</f>
        <v>313.65000000000003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-544</v>
      </c>
      <c r="AA37" s="117">
        <f>STOA!J37</f>
        <v>256.23</v>
      </c>
      <c r="AB37" s="117">
        <f>-STOA!P37</f>
        <v>0</v>
      </c>
      <c r="AC37">
        <f t="shared" si="0"/>
        <v>22.437692624164246</v>
      </c>
      <c r="AD37">
        <f t="shared" si="1"/>
        <v>1233.5825914520242</v>
      </c>
      <c r="AE37">
        <f>'IDT-1'!F37</f>
        <v>0</v>
      </c>
      <c r="AF37" s="26"/>
      <c r="AG37">
        <f t="shared" si="2"/>
        <v>1233.5825914520242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12.172949002217296</v>
      </c>
      <c r="F38">
        <f>GT_Spot!T38</f>
        <v>0</v>
      </c>
      <c r="G38">
        <f>PPCL_NG!T38</f>
        <v>0</v>
      </c>
      <c r="H38">
        <f>PPCL_Spot!T38</f>
        <v>29.53</v>
      </c>
      <c r="I38">
        <f>Bawana_NG!T38</f>
        <v>69.599999999999994</v>
      </c>
      <c r="J38">
        <f>Bawana_RLNG!T38</f>
        <v>0</v>
      </c>
      <c r="K38">
        <f>Bawana_Spot!T38</f>
        <v>120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930.4456626609724</v>
      </c>
      <c r="P38" s="77">
        <v>75.108934594816944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57.34</v>
      </c>
      <c r="U38" s="78">
        <f>SUMPRODUCT(LTA!F38:AJ38,LTA!F$102:AJ$102,LTA!F$105:AJ$105)</f>
        <v>322.97000000000003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-553</v>
      </c>
      <c r="AA38" s="117">
        <f>STOA!J38</f>
        <v>256.23</v>
      </c>
      <c r="AB38" s="117">
        <f>-STOA!P38</f>
        <v>0</v>
      </c>
      <c r="AC38">
        <f t="shared" si="0"/>
        <v>22.646221851864006</v>
      </c>
      <c r="AD38">
        <f t="shared" si="1"/>
        <v>1238.9906622243243</v>
      </c>
      <c r="AE38">
        <f>'IDT-1'!F38</f>
        <v>0</v>
      </c>
      <c r="AF38" s="26"/>
      <c r="AG38">
        <f t="shared" si="2"/>
        <v>1238.9906622243243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12.073170731707316</v>
      </c>
      <c r="F39">
        <f>GT_Spot!T39</f>
        <v>0</v>
      </c>
      <c r="G39">
        <f>PPCL_NG!T39</f>
        <v>0</v>
      </c>
      <c r="H39">
        <f>PPCL_Spot!T39</f>
        <v>29.53</v>
      </c>
      <c r="I39">
        <f>Bawana_NG!T39</f>
        <v>69.599999999999994</v>
      </c>
      <c r="J39">
        <f>Bawana_RLNG!T39</f>
        <v>0</v>
      </c>
      <c r="K39">
        <f>Bawana_Spot!T39</f>
        <v>120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915.22825422248081</v>
      </c>
      <c r="P39" s="77">
        <v>75.108934594816944</v>
      </c>
      <c r="Q39" s="77">
        <v>20.761156</v>
      </c>
      <c r="R39" s="80">
        <v>20.478181818181817</v>
      </c>
      <c r="S39" s="80">
        <v>0</v>
      </c>
      <c r="T39" s="78">
        <f>SUMPRODUCT(LTA!F39:AJ39,LTA!F$101:AJ$101,LTA!F$105:AJ$105)</f>
        <v>65.150000000000006</v>
      </c>
      <c r="U39" s="78">
        <f>SUMPRODUCT(LTA!F39:AJ39,LTA!F$102:AJ$102,LTA!F$105:AJ$105)</f>
        <v>323.15000000000003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-532</v>
      </c>
      <c r="AA39" s="117">
        <f>STOA!J39</f>
        <v>256.23</v>
      </c>
      <c r="AB39" s="117">
        <f>-STOA!P39</f>
        <v>0</v>
      </c>
      <c r="AC39">
        <f t="shared" si="0"/>
        <v>22.572864481302595</v>
      </c>
      <c r="AD39">
        <f t="shared" si="1"/>
        <v>1232.7368328858845</v>
      </c>
      <c r="AE39">
        <f>'IDT-1'!F39</f>
        <v>0</v>
      </c>
      <c r="AF39" s="26"/>
      <c r="AG39">
        <f t="shared" si="2"/>
        <v>1232.7368328858845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12.073170731707316</v>
      </c>
      <c r="F40">
        <f>GT_Spot!T40</f>
        <v>0</v>
      </c>
      <c r="G40">
        <f>PPCL_NG!T40</f>
        <v>0</v>
      </c>
      <c r="H40">
        <f>PPCL_Spot!T40</f>
        <v>29.53</v>
      </c>
      <c r="I40">
        <f>Bawana_NG!T40</f>
        <v>69.599999999999994</v>
      </c>
      <c r="J40">
        <f>Bawana_RLNG!T40</f>
        <v>0</v>
      </c>
      <c r="K40">
        <f>Bawana_Spot!T40</f>
        <v>120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914.91830630113964</v>
      </c>
      <c r="P40" s="77">
        <v>75.108934594816944</v>
      </c>
      <c r="Q40" s="77">
        <v>20.761156</v>
      </c>
      <c r="R40" s="80">
        <v>20.478181818181817</v>
      </c>
      <c r="S40" s="80">
        <v>0</v>
      </c>
      <c r="T40" s="78">
        <f>SUMPRODUCT(LTA!F40:AJ40,LTA!F$101:AJ$101,LTA!F$105:AJ$105)</f>
        <v>72.930000000000007</v>
      </c>
      <c r="U40" s="78">
        <f>SUMPRODUCT(LTA!F40:AJ40,LTA!F$102:AJ$102,LTA!F$105:AJ$105)</f>
        <v>331.65000000000003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-463</v>
      </c>
      <c r="AA40" s="117">
        <f>STOA!J40</f>
        <v>256.23</v>
      </c>
      <c r="AB40" s="117">
        <f>-STOA!P40</f>
        <v>0</v>
      </c>
      <c r="AC40">
        <f t="shared" si="0"/>
        <v>21.568122489231598</v>
      </c>
      <c r="AD40">
        <f t="shared" si="1"/>
        <v>1378.7116269566143</v>
      </c>
      <c r="AE40">
        <f>'IDT-1'!F40</f>
        <v>0</v>
      </c>
      <c r="AF40" s="26"/>
      <c r="AG40">
        <f t="shared" si="2"/>
        <v>1378.7116269566143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12.073170731707316</v>
      </c>
      <c r="F41">
        <f>GT_Spot!T41</f>
        <v>0</v>
      </c>
      <c r="G41">
        <f>PPCL_NG!T41</f>
        <v>0</v>
      </c>
      <c r="H41">
        <f>PPCL_Spot!T41</f>
        <v>29.53</v>
      </c>
      <c r="I41">
        <f>Bawana_NG!T41</f>
        <v>69.599999999999994</v>
      </c>
      <c r="J41">
        <f>Bawana_RLNG!T41</f>
        <v>0</v>
      </c>
      <c r="K41">
        <f>Bawana_Spot!T41</f>
        <v>120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914.9182648696127</v>
      </c>
      <c r="P41" s="77">
        <v>75.108934594816944</v>
      </c>
      <c r="Q41" s="77">
        <v>20.761156</v>
      </c>
      <c r="R41" s="80">
        <v>20.478181818181817</v>
      </c>
      <c r="S41" s="80">
        <v>0</v>
      </c>
      <c r="T41" s="78">
        <f>SUMPRODUCT(LTA!F41:AJ41,LTA!F$101:AJ$101,LTA!F$105:AJ$105)</f>
        <v>80.599999999999994</v>
      </c>
      <c r="U41" s="78">
        <f>SUMPRODUCT(LTA!F41:AJ41,LTA!F$102:AJ$102,LTA!F$105:AJ$105)</f>
        <v>338.65000000000009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-422</v>
      </c>
      <c r="AA41" s="117">
        <f>STOA!J41</f>
        <v>256.23</v>
      </c>
      <c r="AB41" s="117">
        <f>-STOA!P41</f>
        <v>0</v>
      </c>
      <c r="AC41">
        <f t="shared" si="0"/>
        <v>21.244433621002194</v>
      </c>
      <c r="AD41">
        <f t="shared" si="1"/>
        <v>1444.7052743933166</v>
      </c>
      <c r="AE41">
        <f>'IDT-1'!F41</f>
        <v>0</v>
      </c>
      <c r="AF41" s="26"/>
      <c r="AG41">
        <f t="shared" si="2"/>
        <v>1444.7052743933166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12.073170731707316</v>
      </c>
      <c r="F42">
        <f>GT_Spot!T42</f>
        <v>0</v>
      </c>
      <c r="G42">
        <f>PPCL_NG!T42</f>
        <v>0</v>
      </c>
      <c r="H42">
        <f>PPCL_Spot!T42</f>
        <v>29.53</v>
      </c>
      <c r="I42">
        <f>Bawana_NG!T42</f>
        <v>69.599999999999994</v>
      </c>
      <c r="J42">
        <f>Bawana_RLNG!T42</f>
        <v>0</v>
      </c>
      <c r="K42">
        <f>Bawana_Spot!T42</f>
        <v>120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914.91827931747162</v>
      </c>
      <c r="P42" s="77">
        <v>75.108934594816944</v>
      </c>
      <c r="Q42" s="77">
        <v>20.761156</v>
      </c>
      <c r="R42" s="80">
        <v>20.478181818181817</v>
      </c>
      <c r="S42" s="80">
        <v>0</v>
      </c>
      <c r="T42" s="78">
        <f>SUMPRODUCT(LTA!F42:AJ42,LTA!F$101:AJ$101,LTA!F$105:AJ$105)</f>
        <v>88.210000000000008</v>
      </c>
      <c r="U42" s="78">
        <f>SUMPRODUCT(LTA!F42:AJ42,LTA!F$102:AJ$102,LTA!F$105:AJ$105)</f>
        <v>345.08000000000004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-387</v>
      </c>
      <c r="AA42" s="117">
        <f>STOA!J42</f>
        <v>256.23</v>
      </c>
      <c r="AB42" s="117">
        <f>-STOA!P42</f>
        <v>0</v>
      </c>
      <c r="AC42">
        <f t="shared" si="0"/>
        <v>21.057251284866517</v>
      </c>
      <c r="AD42">
        <f t="shared" si="1"/>
        <v>1493.9324711773113</v>
      </c>
      <c r="AE42">
        <f>'IDT-1'!F42</f>
        <v>0</v>
      </c>
      <c r="AF42" s="26"/>
      <c r="AG42">
        <f t="shared" si="2"/>
        <v>1493.9324711773113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11.720392749244711</v>
      </c>
      <c r="F43">
        <f>GT_Spot!T43</f>
        <v>0</v>
      </c>
      <c r="G43">
        <f>PPCL_NG!T43</f>
        <v>11.95</v>
      </c>
      <c r="H43">
        <f>PPCL_Spot!T43</f>
        <v>29.53</v>
      </c>
      <c r="I43">
        <f>Bawana_NG!T43</f>
        <v>69.599999999999994</v>
      </c>
      <c r="J43">
        <f>Bawana_RLNG!T43</f>
        <v>0</v>
      </c>
      <c r="K43">
        <f>Bawana_Spot!T43</f>
        <v>120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913.86630894360883</v>
      </c>
      <c r="P43" s="77">
        <v>75.108934594816944</v>
      </c>
      <c r="Q43" s="77">
        <v>20.761156</v>
      </c>
      <c r="R43" s="80">
        <v>20.478181818181817</v>
      </c>
      <c r="S43" s="80">
        <v>0</v>
      </c>
      <c r="T43" s="78">
        <f>SUMPRODUCT(LTA!F43:AJ43,LTA!F$101:AJ$101,LTA!F$105:AJ$105)</f>
        <v>96.38</v>
      </c>
      <c r="U43" s="78">
        <f>SUMPRODUCT(LTA!F43:AJ43,LTA!F$102:AJ$102,LTA!F$105:AJ$105)</f>
        <v>357.01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-365</v>
      </c>
      <c r="AA43" s="117">
        <f>STOA!J43</f>
        <v>256.18</v>
      </c>
      <c r="AB43" s="117">
        <f>-STOA!P43</f>
        <v>0</v>
      </c>
      <c r="AC43">
        <f t="shared" si="0"/>
        <v>21.752639620396231</v>
      </c>
      <c r="AD43">
        <f t="shared" si="1"/>
        <v>1475.8323344854562</v>
      </c>
      <c r="AE43">
        <f>'IDT-1'!F43</f>
        <v>0</v>
      </c>
      <c r="AF43" s="26"/>
      <c r="AG43">
        <f t="shared" si="2"/>
        <v>1475.8323344854562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11.720392749244711</v>
      </c>
      <c r="F44">
        <f>GT_Spot!T44</f>
        <v>0</v>
      </c>
      <c r="G44">
        <f>PPCL_NG!T44</f>
        <v>11.95</v>
      </c>
      <c r="H44">
        <f>PPCL_Spot!T44</f>
        <v>28.253210592112737</v>
      </c>
      <c r="I44">
        <f>Bawana_NG!T44</f>
        <v>69.599999999999994</v>
      </c>
      <c r="J44">
        <f>Bawana_RLNG!T44</f>
        <v>0</v>
      </c>
      <c r="K44">
        <f>Bawana_Spot!T44</f>
        <v>120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913.86630894360883</v>
      </c>
      <c r="P44" s="77">
        <v>75.108934594816944</v>
      </c>
      <c r="Q44" s="77">
        <v>20.761156</v>
      </c>
      <c r="R44" s="80">
        <v>20.478181818181817</v>
      </c>
      <c r="S44" s="80">
        <v>0</v>
      </c>
      <c r="T44" s="78">
        <f>SUMPRODUCT(LTA!F44:AJ44,LTA!F$101:AJ$101,LTA!F$105:AJ$105)</f>
        <v>103.07</v>
      </c>
      <c r="U44" s="78">
        <f>SUMPRODUCT(LTA!F44:AJ44,LTA!F$102:AJ$102,LTA!F$105:AJ$105)</f>
        <v>362.7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-337</v>
      </c>
      <c r="AA44" s="117">
        <f>STOA!J44</f>
        <v>256.18</v>
      </c>
      <c r="AB44" s="117">
        <f>-STOA!P44</f>
        <v>0</v>
      </c>
      <c r="AC44">
        <f t="shared" si="0"/>
        <v>20.98029137643168</v>
      </c>
      <c r="AD44">
        <f t="shared" si="1"/>
        <v>1585.7078933215332</v>
      </c>
      <c r="AE44">
        <f>'IDT-1'!F44</f>
        <v>0</v>
      </c>
      <c r="AF44" s="26"/>
      <c r="AG44">
        <f t="shared" si="2"/>
        <v>1585.7078933215332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11.720392749244711</v>
      </c>
      <c r="F45">
        <f>GT_Spot!T45</f>
        <v>0</v>
      </c>
      <c r="G45">
        <f>PPCL_NG!T45</f>
        <v>11.95</v>
      </c>
      <c r="H45">
        <f>PPCL_Spot!T45</f>
        <v>16.899999999999999</v>
      </c>
      <c r="I45">
        <f>Bawana_NG!T45</f>
        <v>69.599999999999994</v>
      </c>
      <c r="J45">
        <f>Bawana_RLNG!T45</f>
        <v>0</v>
      </c>
      <c r="K45">
        <f>Bawana_Spot!T45</f>
        <v>120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914.81760094240883</v>
      </c>
      <c r="P45" s="77">
        <v>75.108934594816944</v>
      </c>
      <c r="Q45" s="77">
        <v>20.761156</v>
      </c>
      <c r="R45" s="80">
        <v>20.478181818181817</v>
      </c>
      <c r="S45" s="80">
        <v>0</v>
      </c>
      <c r="T45" s="78">
        <f>SUMPRODUCT(LTA!F45:AJ45,LTA!F$101:AJ$101,LTA!F$105:AJ$105)</f>
        <v>107.17</v>
      </c>
      <c r="U45" s="78">
        <f>SUMPRODUCT(LTA!F45:AJ45,LTA!F$102:AJ$102,LTA!F$105:AJ$105)</f>
        <v>368.94999999999993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-314</v>
      </c>
      <c r="AA45" s="117">
        <f>STOA!J45</f>
        <v>256.18</v>
      </c>
      <c r="AB45" s="117">
        <f>-STOA!P45</f>
        <v>0</v>
      </c>
      <c r="AC45">
        <f t="shared" si="0"/>
        <v>20.686856284578084</v>
      </c>
      <c r="AD45">
        <f t="shared" si="1"/>
        <v>1618.9494098200744</v>
      </c>
      <c r="AE45">
        <f>'IDT-1'!F45</f>
        <v>0</v>
      </c>
      <c r="AF45" s="26"/>
      <c r="AG45">
        <f t="shared" si="2"/>
        <v>1618.9494098200744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11.720392749244711</v>
      </c>
      <c r="F46">
        <f>GT_Spot!T46</f>
        <v>0</v>
      </c>
      <c r="G46">
        <f>PPCL_NG!T46</f>
        <v>11.95</v>
      </c>
      <c r="H46">
        <f>PPCL_Spot!T46</f>
        <v>16.899999999999999</v>
      </c>
      <c r="I46">
        <f>Bawana_NG!T46</f>
        <v>69.599999999999994</v>
      </c>
      <c r="J46">
        <f>Bawana_RLNG!T46</f>
        <v>0</v>
      </c>
      <c r="K46">
        <f>Bawana_Spot!T46</f>
        <v>120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914.43767761680886</v>
      </c>
      <c r="P46" s="77">
        <v>75.108934594816944</v>
      </c>
      <c r="Q46" s="77">
        <v>20.761156</v>
      </c>
      <c r="R46" s="80">
        <v>20.478181818181817</v>
      </c>
      <c r="S46" s="80">
        <v>0</v>
      </c>
      <c r="T46" s="78">
        <f>SUMPRODUCT(LTA!F46:AJ46,LTA!F$101:AJ$101,LTA!F$105:AJ$105)</f>
        <v>111.07</v>
      </c>
      <c r="U46" s="78">
        <f>SUMPRODUCT(LTA!F46:AJ46,LTA!F$102:AJ$102,LTA!F$105:AJ$105)</f>
        <v>373.40999999999997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-298</v>
      </c>
      <c r="AA46" s="117">
        <f>STOA!J46</f>
        <v>256.18</v>
      </c>
      <c r="AB46" s="117">
        <f>-STOA!P46</f>
        <v>0</v>
      </c>
      <c r="AC46">
        <f t="shared" si="0"/>
        <v>20.615030918957675</v>
      </c>
      <c r="AD46">
        <f t="shared" si="1"/>
        <v>1643.0013118600946</v>
      </c>
      <c r="AE46">
        <f>'IDT-1'!F46</f>
        <v>0</v>
      </c>
      <c r="AF46" s="26"/>
      <c r="AG46">
        <f t="shared" si="2"/>
        <v>1643.0013118600946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11.720392749244711</v>
      </c>
      <c r="F47">
        <f>GT_Spot!T47</f>
        <v>0</v>
      </c>
      <c r="G47">
        <f>PPCL_NG!T47</f>
        <v>11.95</v>
      </c>
      <c r="H47">
        <f>PPCL_Spot!T47</f>
        <v>16.899999999999999</v>
      </c>
      <c r="I47">
        <f>Bawana_NG!T47</f>
        <v>69.599999999999994</v>
      </c>
      <c r="J47">
        <f>Bawana_RLNG!T47</f>
        <v>0</v>
      </c>
      <c r="K47">
        <f>Bawana_Spot!T47</f>
        <v>120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912.25567929272438</v>
      </c>
      <c r="P47" s="77">
        <v>75.108934594816944</v>
      </c>
      <c r="Q47" s="77">
        <v>20.761156</v>
      </c>
      <c r="R47" s="80">
        <v>20.478181818181817</v>
      </c>
      <c r="S47" s="80">
        <v>0</v>
      </c>
      <c r="T47" s="78">
        <f>SUMPRODUCT(LTA!F47:AJ47,LTA!F$101:AJ$101,LTA!F$105:AJ$105)</f>
        <v>111.50999999999999</v>
      </c>
      <c r="U47" s="78">
        <f>SUMPRODUCT(LTA!F47:AJ47,LTA!F$102:AJ$102,LTA!F$105:AJ$105)</f>
        <v>375.57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-279</v>
      </c>
      <c r="AA47" s="117">
        <f>STOA!J47</f>
        <v>256.18</v>
      </c>
      <c r="AB47" s="117">
        <f>-STOA!P47</f>
        <v>0</v>
      </c>
      <c r="AC47">
        <f t="shared" si="0"/>
        <v>21.160275112559649</v>
      </c>
      <c r="AD47">
        <f t="shared" si="1"/>
        <v>1581.8740693424081</v>
      </c>
      <c r="AE47">
        <f>'IDT-1'!F47</f>
        <v>-3.46</v>
      </c>
      <c r="AF47" s="26"/>
      <c r="AG47">
        <f t="shared" si="2"/>
        <v>1578.4140693424081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11.720392749244711</v>
      </c>
      <c r="F48">
        <f>GT_Spot!T48</f>
        <v>0</v>
      </c>
      <c r="G48">
        <f>PPCL_NG!T48</f>
        <v>11.95</v>
      </c>
      <c r="H48">
        <f>PPCL_Spot!T48</f>
        <v>16.899999999999999</v>
      </c>
      <c r="I48">
        <f>Bawana_NG!T48</f>
        <v>69.599999999999994</v>
      </c>
      <c r="J48">
        <f>Bawana_RLNG!T48</f>
        <v>0</v>
      </c>
      <c r="K48">
        <f>Bawana_Spot!T48</f>
        <v>120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913.99350612367675</v>
      </c>
      <c r="P48" s="77">
        <v>75.108934594816944</v>
      </c>
      <c r="Q48" s="77">
        <v>20.761156</v>
      </c>
      <c r="R48" s="80">
        <v>20.478181818181817</v>
      </c>
      <c r="S48" s="80">
        <v>0</v>
      </c>
      <c r="T48" s="78">
        <f>SUMPRODUCT(LTA!F48:AJ48,LTA!F$101:AJ$101,LTA!F$105:AJ$105)</f>
        <v>111.92999999999999</v>
      </c>
      <c r="U48" s="78">
        <f>SUMPRODUCT(LTA!F48:AJ48,LTA!F$102:AJ$102,LTA!F$105:AJ$105)</f>
        <v>375.24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-253</v>
      </c>
      <c r="AA48" s="117">
        <f>STOA!J48</f>
        <v>256.18</v>
      </c>
      <c r="AB48" s="117">
        <f>-STOA!P48</f>
        <v>0</v>
      </c>
      <c r="AC48">
        <f t="shared" si="0"/>
        <v>20.767966122651046</v>
      </c>
      <c r="AD48">
        <f t="shared" si="1"/>
        <v>1630.0942051632692</v>
      </c>
      <c r="AE48">
        <f>'IDT-1'!F48</f>
        <v>-17.876000000000001</v>
      </c>
      <c r="AF48" s="26"/>
      <c r="AG48">
        <f t="shared" si="2"/>
        <v>1612.2182051632692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11.720392749244711</v>
      </c>
      <c r="F49">
        <f>GT_Spot!T49</f>
        <v>0</v>
      </c>
      <c r="G49">
        <f>PPCL_NG!T49</f>
        <v>11.95</v>
      </c>
      <c r="H49">
        <f>PPCL_Spot!T49</f>
        <v>16.899999999999999</v>
      </c>
      <c r="I49">
        <f>Bawana_NG!T49</f>
        <v>69.599999999999994</v>
      </c>
      <c r="J49">
        <f>Bawana_RLNG!T49</f>
        <v>0</v>
      </c>
      <c r="K49">
        <f>Bawana_Spot!T49</f>
        <v>120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915.15264911064185</v>
      </c>
      <c r="P49" s="77">
        <v>75.108934594816944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112.27</v>
      </c>
      <c r="U49" s="78">
        <f>SUMPRODUCT(LTA!F49:AJ49,LTA!F$102:AJ$102,LTA!F$105:AJ$105)</f>
        <v>373.44000000000005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-235</v>
      </c>
      <c r="AA49" s="117">
        <f>STOA!J49</f>
        <v>256.18</v>
      </c>
      <c r="AB49" s="117">
        <f>-STOA!P49</f>
        <v>0</v>
      </c>
      <c r="AC49">
        <f t="shared" si="0"/>
        <v>20.871856111202685</v>
      </c>
      <c r="AD49">
        <f t="shared" si="1"/>
        <v>1617.6894581616828</v>
      </c>
      <c r="AE49">
        <f>'IDT-1'!F49</f>
        <v>-20.759</v>
      </c>
      <c r="AF49" s="26"/>
      <c r="AG49">
        <f t="shared" si="2"/>
        <v>1596.9304581616827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11.720392749244711</v>
      </c>
      <c r="F50">
        <f>GT_Spot!T50</f>
        <v>0</v>
      </c>
      <c r="G50">
        <f>PPCL_NG!T50</f>
        <v>11.95</v>
      </c>
      <c r="H50">
        <f>PPCL_Spot!T50</f>
        <v>16.899999999999999</v>
      </c>
      <c r="I50">
        <f>Bawana_NG!T50</f>
        <v>69.599999999999994</v>
      </c>
      <c r="J50">
        <f>Bawana_RLNG!T50</f>
        <v>0</v>
      </c>
      <c r="K50">
        <f>Bawana_Spot!T50</f>
        <v>120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915.15107952184189</v>
      </c>
      <c r="P50" s="77">
        <v>75.108934594816944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112.56</v>
      </c>
      <c r="U50" s="78">
        <f>SUMPRODUCT(LTA!F50:AJ50,LTA!F$102:AJ$102,LTA!F$105:AJ$105)</f>
        <v>372.62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-216</v>
      </c>
      <c r="AA50" s="117">
        <f>STOA!J50</f>
        <v>256.18</v>
      </c>
      <c r="AB50" s="117">
        <f>-STOA!P50</f>
        <v>0</v>
      </c>
      <c r="AC50">
        <f t="shared" si="0"/>
        <v>19.988243674123908</v>
      </c>
      <c r="AD50">
        <f t="shared" si="1"/>
        <v>1717.0415010099614</v>
      </c>
      <c r="AE50">
        <f>'IDT-1'!F50</f>
        <v>-30.562000000000001</v>
      </c>
      <c r="AF50" s="26"/>
      <c r="AG50">
        <f t="shared" si="2"/>
        <v>1686.4795010099615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11.373381070983809</v>
      </c>
      <c r="F51">
        <f>GT_Spot!T51</f>
        <v>0</v>
      </c>
      <c r="G51">
        <f>PPCL_NG!T51</f>
        <v>11.95</v>
      </c>
      <c r="H51">
        <f>PPCL_Spot!T51</f>
        <v>16.899999999999999</v>
      </c>
      <c r="I51">
        <f>Bawana_NG!T51</f>
        <v>69.599999999999994</v>
      </c>
      <c r="J51">
        <f>Bawana_RLNG!T51</f>
        <v>0</v>
      </c>
      <c r="K51">
        <f>Bawana_Spot!T51</f>
        <v>120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915.17148356264181</v>
      </c>
      <c r="P51" s="77">
        <v>75.108934594816944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112.75</v>
      </c>
      <c r="U51" s="78">
        <f>SUMPRODUCT(LTA!F51:AJ51,LTA!F$102:AJ$102,LTA!F$105:AJ$105)</f>
        <v>372.26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-194</v>
      </c>
      <c r="AA51" s="117">
        <f>STOA!J51</f>
        <v>256.10000000000002</v>
      </c>
      <c r="AB51" s="117">
        <f>-STOA!P51</f>
        <v>0</v>
      </c>
      <c r="AC51">
        <f t="shared" si="0"/>
        <v>20.498100923201577</v>
      </c>
      <c r="AD51">
        <f t="shared" si="1"/>
        <v>1657.9550361234228</v>
      </c>
      <c r="AE51">
        <f>'IDT-1'!F51</f>
        <v>-36.905000000000001</v>
      </c>
      <c r="AF51" s="26"/>
      <c r="AG51">
        <f t="shared" si="2"/>
        <v>1621.0500361234228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11.373381070983809</v>
      </c>
      <c r="F52">
        <f>GT_Spot!T52</f>
        <v>0</v>
      </c>
      <c r="G52">
        <f>PPCL_NG!T52</f>
        <v>11.95</v>
      </c>
      <c r="H52">
        <f>PPCL_Spot!T52</f>
        <v>16.899999999999999</v>
      </c>
      <c r="I52">
        <f>Bawana_NG!T52</f>
        <v>69.599999999999994</v>
      </c>
      <c r="J52">
        <f>Bawana_RLNG!T52</f>
        <v>0</v>
      </c>
      <c r="K52">
        <f>Bawana_Spot!T52</f>
        <v>120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915.17218091904181</v>
      </c>
      <c r="P52" s="77">
        <v>75.108934594816944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112.92</v>
      </c>
      <c r="U52" s="78">
        <f>SUMPRODUCT(LTA!F52:AJ52,LTA!F$102:AJ$102,LTA!F$105:AJ$105)</f>
        <v>369.03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-177</v>
      </c>
      <c r="AA52" s="117">
        <f>STOA!J52</f>
        <v>256.10000000000002</v>
      </c>
      <c r="AB52" s="117">
        <f>-STOA!P52</f>
        <v>0</v>
      </c>
      <c r="AC52">
        <f t="shared" si="0"/>
        <v>20.053907066394721</v>
      </c>
      <c r="AD52">
        <f t="shared" si="1"/>
        <v>1702.3399273366297</v>
      </c>
      <c r="AE52">
        <f>'IDT-1'!F52</f>
        <v>-42.670999999999999</v>
      </c>
      <c r="AF52" s="26"/>
      <c r="AG52">
        <f t="shared" si="2"/>
        <v>1659.6689273366296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11.373381070983809</v>
      </c>
      <c r="F53">
        <f>GT_Spot!T53</f>
        <v>0</v>
      </c>
      <c r="G53">
        <f>PPCL_NG!T53</f>
        <v>11.95</v>
      </c>
      <c r="H53">
        <f>PPCL_Spot!T53</f>
        <v>15.57</v>
      </c>
      <c r="I53">
        <f>Bawana_NG!T53</f>
        <v>69.599999999999994</v>
      </c>
      <c r="J53">
        <f>Bawana_RLNG!T53</f>
        <v>0</v>
      </c>
      <c r="K53">
        <f>Bawana_Spot!T53</f>
        <v>120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916.5106327350419</v>
      </c>
      <c r="P53" s="77">
        <v>75.108934594816944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113.02</v>
      </c>
      <c r="U53" s="78">
        <f>SUMPRODUCT(LTA!F53:AJ53,LTA!F$102:AJ$102,LTA!F$105:AJ$105)</f>
        <v>367.9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-144</v>
      </c>
      <c r="AA53" s="117">
        <f>STOA!J53</f>
        <v>256.10000000000002</v>
      </c>
      <c r="AB53" s="117">
        <f>-STOA!P53</f>
        <v>0</v>
      </c>
      <c r="AC53">
        <f t="shared" si="0"/>
        <v>19.663157958921122</v>
      </c>
      <c r="AD53">
        <f t="shared" si="1"/>
        <v>1744.7091282601032</v>
      </c>
      <c r="AE53">
        <f>'IDT-1'!F53</f>
        <v>-65.16</v>
      </c>
      <c r="AF53" s="26"/>
      <c r="AG53">
        <f t="shared" si="2"/>
        <v>1679.5491282601031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11.373381070983809</v>
      </c>
      <c r="F54">
        <f>GT_Spot!T54</f>
        <v>0</v>
      </c>
      <c r="G54">
        <f>PPCL_NG!T54</f>
        <v>11.95</v>
      </c>
      <c r="H54">
        <f>PPCL_Spot!T54</f>
        <v>15.57</v>
      </c>
      <c r="I54">
        <f>Bawana_NG!T54</f>
        <v>69.599999999999994</v>
      </c>
      <c r="J54">
        <f>Bawana_RLNG!T54</f>
        <v>0</v>
      </c>
      <c r="K54">
        <f>Bawana_Spot!T54</f>
        <v>120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916.53225722624188</v>
      </c>
      <c r="P54" s="77">
        <v>75.108934594816944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113.03</v>
      </c>
      <c r="U54" s="78">
        <f>SUMPRODUCT(LTA!F54:AJ54,LTA!F$102:AJ$102,LTA!F$105:AJ$105)</f>
        <v>367.36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-164</v>
      </c>
      <c r="AA54" s="117">
        <f>STOA!J54</f>
        <v>256.10000000000002</v>
      </c>
      <c r="AB54" s="117">
        <f>-STOA!P54</f>
        <v>0</v>
      </c>
      <c r="AC54">
        <f t="shared" si="0"/>
        <v>19.747465529665636</v>
      </c>
      <c r="AD54">
        <f t="shared" si="1"/>
        <v>1734.1164451805589</v>
      </c>
      <c r="AE54">
        <f>'IDT-1'!F54</f>
        <v>-57.664000000000001</v>
      </c>
      <c r="AF54" s="26"/>
      <c r="AG54">
        <f t="shared" si="2"/>
        <v>1676.4524451805589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11.373381070983809</v>
      </c>
      <c r="F55">
        <f>GT_Spot!T55</f>
        <v>0</v>
      </c>
      <c r="G55">
        <f>PPCL_NG!T55</f>
        <v>11.95</v>
      </c>
      <c r="H55">
        <f>PPCL_Spot!T55</f>
        <v>15.57</v>
      </c>
      <c r="I55">
        <f>Bawana_NG!T55</f>
        <v>69.599999999999994</v>
      </c>
      <c r="J55">
        <f>Bawana_RLNG!T55</f>
        <v>0</v>
      </c>
      <c r="K55">
        <f>Bawana_Spot!T55</f>
        <v>120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917.48790915984193</v>
      </c>
      <c r="P55" s="77">
        <v>75.108934594816944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113.00999999999999</v>
      </c>
      <c r="U55" s="78">
        <f>SUMPRODUCT(LTA!F55:AJ55,LTA!F$102:AJ$102,LTA!F$105:AJ$105)</f>
        <v>368.2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-245</v>
      </c>
      <c r="AA55" s="117">
        <f>STOA!J55</f>
        <v>256.10000000000002</v>
      </c>
      <c r="AB55" s="117">
        <f>-STOA!P55</f>
        <v>0</v>
      </c>
      <c r="AC55">
        <f t="shared" si="0"/>
        <v>21.014907247310859</v>
      </c>
      <c r="AD55">
        <f t="shared" si="1"/>
        <v>1593.6246553965138</v>
      </c>
      <c r="AE55">
        <f>'IDT-1'!F55</f>
        <v>-51.896999999999998</v>
      </c>
      <c r="AF55" s="26"/>
      <c r="AG55">
        <f t="shared" si="2"/>
        <v>1541.7276553965139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11.373381070983809</v>
      </c>
      <c r="F56">
        <f>GT_Spot!T56</f>
        <v>0</v>
      </c>
      <c r="G56">
        <f>PPCL_NG!T56</f>
        <v>11.95</v>
      </c>
      <c r="H56">
        <f>PPCL_Spot!T56</f>
        <v>15.57</v>
      </c>
      <c r="I56">
        <f>Bawana_NG!T56</f>
        <v>69.599999999999994</v>
      </c>
      <c r="J56">
        <f>Bawana_RLNG!T56</f>
        <v>0</v>
      </c>
      <c r="K56">
        <f>Bawana_Spot!T56</f>
        <v>120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921.65090658544193</v>
      </c>
      <c r="P56" s="77">
        <v>75.108934594816944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112.96</v>
      </c>
      <c r="U56" s="78">
        <f>SUMPRODUCT(LTA!F56:AJ56,LTA!F$102:AJ$102,LTA!F$105:AJ$105)</f>
        <v>369.71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-245</v>
      </c>
      <c r="AA56" s="117">
        <f>STOA!J56</f>
        <v>256.10000000000002</v>
      </c>
      <c r="AB56" s="117">
        <f>-STOA!P56</f>
        <v>0</v>
      </c>
      <c r="AC56">
        <f t="shared" si="0"/>
        <v>20.975608349434182</v>
      </c>
      <c r="AD56">
        <f t="shared" si="1"/>
        <v>1609.2869517199904</v>
      </c>
      <c r="AE56">
        <f>'IDT-1'!F56</f>
        <v>-58.24</v>
      </c>
      <c r="AF56" s="26"/>
      <c r="AG56">
        <f t="shared" si="2"/>
        <v>1551.0469517199904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11.373381070983809</v>
      </c>
      <c r="F57">
        <f>GT_Spot!T57</f>
        <v>0</v>
      </c>
      <c r="G57">
        <f>PPCL_NG!T57</f>
        <v>11.95</v>
      </c>
      <c r="H57">
        <f>PPCL_Spot!T57</f>
        <v>15.57</v>
      </c>
      <c r="I57">
        <f>Bawana_NG!T57</f>
        <v>69.599999999999994</v>
      </c>
      <c r="J57">
        <f>Bawana_RLNG!T57</f>
        <v>0</v>
      </c>
      <c r="K57">
        <f>Bawana_Spot!T57</f>
        <v>120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923.39450609325786</v>
      </c>
      <c r="P57" s="77">
        <v>75.108934594816944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112.81</v>
      </c>
      <c r="U57" s="78">
        <f>SUMPRODUCT(LTA!F57:AJ57,LTA!F$102:AJ$102,LTA!F$105:AJ$105)</f>
        <v>370.47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-176</v>
      </c>
      <c r="AA57" s="117">
        <f>STOA!J57</f>
        <v>256.10000000000002</v>
      </c>
      <c r="AB57" s="117">
        <f>-STOA!P57</f>
        <v>0</v>
      </c>
      <c r="AC57">
        <f t="shared" si="0"/>
        <v>19.939822849961718</v>
      </c>
      <c r="AD57">
        <f t="shared" si="1"/>
        <v>1731.6763367272788</v>
      </c>
      <c r="AE57">
        <f>'IDT-1'!F57</f>
        <v>-73.81</v>
      </c>
      <c r="AF57" s="26"/>
      <c r="AG57">
        <f t="shared" si="2"/>
        <v>1657.8663367272788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11.373381070983809</v>
      </c>
      <c r="F58">
        <f>GT_Spot!T58</f>
        <v>0</v>
      </c>
      <c r="G58">
        <f>PPCL_NG!T58</f>
        <v>11.95</v>
      </c>
      <c r="H58">
        <f>PPCL_Spot!T58</f>
        <v>15.57</v>
      </c>
      <c r="I58">
        <f>Bawana_NG!T58</f>
        <v>69.599999999999994</v>
      </c>
      <c r="J58">
        <f>Bawana_RLNG!T58</f>
        <v>0</v>
      </c>
      <c r="K58">
        <f>Bawana_Spot!T58</f>
        <v>120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928.14481305148001</v>
      </c>
      <c r="P58" s="77">
        <v>75.108934594816944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112.55</v>
      </c>
      <c r="U58" s="78">
        <f>SUMPRODUCT(LTA!F58:AJ58,LTA!F$102:AJ$102,LTA!F$105:AJ$105)</f>
        <v>370.50000000000006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-65</v>
      </c>
      <c r="AA58" s="117">
        <f>STOA!J58</f>
        <v>256.10000000000002</v>
      </c>
      <c r="AB58" s="117">
        <f>-STOA!P58</f>
        <v>0</v>
      </c>
      <c r="AC58">
        <f t="shared" si="0"/>
        <v>18.994129396230395</v>
      </c>
      <c r="AD58">
        <f t="shared" si="1"/>
        <v>1848.1423371392323</v>
      </c>
      <c r="AE58">
        <f>'IDT-1'!F58</f>
        <v>-115</v>
      </c>
      <c r="AF58" s="26"/>
      <c r="AG58">
        <f t="shared" si="2"/>
        <v>1733.1423371392323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11.373381070983809</v>
      </c>
      <c r="F59">
        <f>GT_Spot!T59</f>
        <v>0</v>
      </c>
      <c r="G59">
        <f>PPCL_NG!T59</f>
        <v>11.95</v>
      </c>
      <c r="H59">
        <f>PPCL_Spot!T59</f>
        <v>15.57</v>
      </c>
      <c r="I59">
        <f>Bawana_NG!T59</f>
        <v>69.599999999999994</v>
      </c>
      <c r="J59">
        <f>Bawana_RLNG!T59</f>
        <v>0</v>
      </c>
      <c r="K59">
        <f>Bawana_Spot!T59</f>
        <v>120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923.81767460181834</v>
      </c>
      <c r="P59" s="77">
        <v>75.108934594816944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110.22</v>
      </c>
      <c r="U59" s="78">
        <f>SUMPRODUCT(LTA!F59:AJ59,LTA!F$102:AJ$102,LTA!F$105:AJ$105)</f>
        <v>369.73000000000008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256.10000000000002</v>
      </c>
      <c r="AB59" s="117">
        <f>-STOA!P59</f>
        <v>0</v>
      </c>
      <c r="AC59">
        <f t="shared" si="0"/>
        <v>18.26291101370872</v>
      </c>
      <c r="AD59">
        <f t="shared" si="1"/>
        <v>1916.4464170720921</v>
      </c>
      <c r="AE59">
        <f>'IDT-1'!F59</f>
        <v>-124.86799999999999</v>
      </c>
      <c r="AF59" s="26"/>
      <c r="AG59">
        <f t="shared" si="2"/>
        <v>1791.5784170720922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11.373381070983809</v>
      </c>
      <c r="F60">
        <f>GT_Spot!T60</f>
        <v>0</v>
      </c>
      <c r="G60">
        <f>PPCL_NG!T60</f>
        <v>11.95</v>
      </c>
      <c r="H60">
        <f>PPCL_Spot!T60</f>
        <v>15.57</v>
      </c>
      <c r="I60">
        <f>Bawana_NG!T60</f>
        <v>69.599999999999994</v>
      </c>
      <c r="J60">
        <f>Bawana_RLNG!T60</f>
        <v>0</v>
      </c>
      <c r="K60">
        <f>Bawana_Spot!T60</f>
        <v>120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929.17041604261829</v>
      </c>
      <c r="P60" s="77">
        <v>75.108934594816944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109.78</v>
      </c>
      <c r="U60" s="78">
        <f>SUMPRODUCT(LTA!F60:AJ60,LTA!F$102:AJ$102,LTA!F$105:AJ$105)</f>
        <v>364.99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256.10000000000002</v>
      </c>
      <c r="AB60" s="117">
        <f>-STOA!P60</f>
        <v>0</v>
      </c>
      <c r="AC60">
        <f t="shared" si="0"/>
        <v>18.353212413609715</v>
      </c>
      <c r="AD60">
        <f t="shared" si="1"/>
        <v>1906.5288571129911</v>
      </c>
      <c r="AE60">
        <f>'IDT-1'!F60</f>
        <v>-79.144999999999996</v>
      </c>
      <c r="AF60" s="26"/>
      <c r="AG60">
        <f t="shared" si="2"/>
        <v>1827.3838571129911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11.373381070983809</v>
      </c>
      <c r="F61">
        <f>GT_Spot!T61</f>
        <v>0</v>
      </c>
      <c r="G61">
        <f>PPCL_NG!T61</f>
        <v>11.95</v>
      </c>
      <c r="H61">
        <f>PPCL_Spot!T61</f>
        <v>15.57</v>
      </c>
      <c r="I61">
        <f>Bawana_NG!T61</f>
        <v>69.599999999999994</v>
      </c>
      <c r="J61">
        <f>Bawana_RLNG!T61</f>
        <v>0</v>
      </c>
      <c r="K61">
        <f>Bawana_Spot!T61</f>
        <v>120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929.17032891141832</v>
      </c>
      <c r="P61" s="77">
        <v>75.108934594816944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107.97999999999999</v>
      </c>
      <c r="U61" s="78">
        <f>SUMPRODUCT(LTA!F61:AJ61,LTA!F$102:AJ$102,LTA!F$105:AJ$105)</f>
        <v>356.93000000000006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256.10000000000002</v>
      </c>
      <c r="AB61" s="117">
        <f>-STOA!P61</f>
        <v>0</v>
      </c>
      <c r="AC61">
        <f t="shared" si="0"/>
        <v>18.000099821189295</v>
      </c>
      <c r="AD61">
        <f t="shared" si="1"/>
        <v>1927.0218825742115</v>
      </c>
      <c r="AE61">
        <f>'IDT-1'!F61</f>
        <v>-32.095999999999997</v>
      </c>
      <c r="AF61" s="26"/>
      <c r="AG61">
        <f t="shared" si="2"/>
        <v>1894.9258825742115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11.720392749244711</v>
      </c>
      <c r="F62">
        <f>GT_Spot!T62</f>
        <v>0</v>
      </c>
      <c r="G62">
        <f>PPCL_NG!T62</f>
        <v>11.95</v>
      </c>
      <c r="H62">
        <f>PPCL_Spot!T62</f>
        <v>15.57</v>
      </c>
      <c r="I62">
        <f>Bawana_NG!T62</f>
        <v>69.599999999999994</v>
      </c>
      <c r="J62">
        <f>Bawana_RLNG!T62</f>
        <v>0</v>
      </c>
      <c r="K62">
        <f>Bawana_Spot!T62</f>
        <v>120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928.02694728501831</v>
      </c>
      <c r="P62" s="77">
        <v>75.108934594816944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106.11999999999999</v>
      </c>
      <c r="U62" s="78">
        <f>SUMPRODUCT(LTA!F62:AJ62,LTA!F$102:AJ$102,LTA!F$105:AJ$105)</f>
        <v>349.13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1.1000000000000001</v>
      </c>
      <c r="Z62" s="75">
        <f>IEX!P62</f>
        <v>0</v>
      </c>
      <c r="AA62" s="117">
        <f>STOA!J62</f>
        <v>256.10000000000002</v>
      </c>
      <c r="AB62" s="117">
        <f>-STOA!P62</f>
        <v>0</v>
      </c>
      <c r="AC62">
        <f t="shared" si="0"/>
        <v>17.917763765645667</v>
      </c>
      <c r="AD62">
        <f t="shared" si="1"/>
        <v>1917.7478486816158</v>
      </c>
      <c r="AE62">
        <f>'IDT-1'!F62</f>
        <v>0</v>
      </c>
      <c r="AF62" s="26"/>
      <c r="AG62">
        <f t="shared" si="2"/>
        <v>1917.7478486816158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11.720392749244711</v>
      </c>
      <c r="F63">
        <f>GT_Spot!T63</f>
        <v>0</v>
      </c>
      <c r="G63">
        <f>PPCL_NG!T63</f>
        <v>11.95</v>
      </c>
      <c r="H63">
        <f>PPCL_Spot!T63</f>
        <v>15.57</v>
      </c>
      <c r="I63">
        <f>Bawana_NG!T63</f>
        <v>69.599999999999994</v>
      </c>
      <c r="J63">
        <f>Bawana_RLNG!T63</f>
        <v>0</v>
      </c>
      <c r="K63">
        <f>Bawana_Spot!T63</f>
        <v>120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928.0290402746183</v>
      </c>
      <c r="P63" s="77">
        <v>75.108934594816944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102.89999999999999</v>
      </c>
      <c r="U63" s="78">
        <f>SUMPRODUCT(LTA!F63:AJ63,LTA!F$102:AJ$102,LTA!F$105:AJ$105)</f>
        <v>342.24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7.36</v>
      </c>
      <c r="Z63" s="75">
        <f>IEX!P63</f>
        <v>0</v>
      </c>
      <c r="AA63" s="117">
        <f>STOA!J63</f>
        <v>256.10000000000002</v>
      </c>
      <c r="AB63" s="117">
        <f>-STOA!P63</f>
        <v>0</v>
      </c>
      <c r="AC63">
        <f t="shared" si="0"/>
        <v>20.991246816722512</v>
      </c>
      <c r="AD63">
        <f t="shared" si="1"/>
        <v>1560.8264586201392</v>
      </c>
      <c r="AE63">
        <f>'IDT-1'!F63</f>
        <v>0</v>
      </c>
      <c r="AF63" s="26"/>
      <c r="AG63">
        <f t="shared" si="2"/>
        <v>1560.8264586201392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11.720392749244711</v>
      </c>
      <c r="F64">
        <f>GT_Spot!T64</f>
        <v>0</v>
      </c>
      <c r="G64">
        <f>PPCL_NG!T64</f>
        <v>11.95</v>
      </c>
      <c r="H64">
        <f>PPCL_Spot!T64</f>
        <v>15.57</v>
      </c>
      <c r="I64">
        <f>Bawana_NG!T64</f>
        <v>69.599999999999994</v>
      </c>
      <c r="J64">
        <f>Bawana_RLNG!T64</f>
        <v>0</v>
      </c>
      <c r="K64">
        <f>Bawana_Spot!T64</f>
        <v>120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928.02747068581834</v>
      </c>
      <c r="P64" s="77">
        <v>75.108934594816944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96.28</v>
      </c>
      <c r="U64" s="78">
        <f>SUMPRODUCT(LTA!F64:AJ64,LTA!F$102:AJ$102,LTA!F$105:AJ$105)</f>
        <v>333.59000000000003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13.06</v>
      </c>
      <c r="Z64" s="75">
        <f>IEX!P64</f>
        <v>0</v>
      </c>
      <c r="AA64" s="117">
        <f>STOA!J64</f>
        <v>256.10000000000002</v>
      </c>
      <c r="AB64" s="117">
        <f>-STOA!P64</f>
        <v>0</v>
      </c>
      <c r="AC64">
        <f t="shared" si="0"/>
        <v>20.01920425212154</v>
      </c>
      <c r="AD64">
        <f t="shared" si="1"/>
        <v>1652.2269315959402</v>
      </c>
      <c r="AE64">
        <f>'IDT-1'!F64</f>
        <v>0</v>
      </c>
      <c r="AF64" s="26"/>
      <c r="AG64">
        <f t="shared" si="2"/>
        <v>1652.2269315959402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11.720392749244711</v>
      </c>
      <c r="F65">
        <f>GT_Spot!T65</f>
        <v>0</v>
      </c>
      <c r="G65">
        <f>PPCL_NG!T65</f>
        <v>11.95</v>
      </c>
      <c r="H65">
        <f>PPCL_Spot!T65</f>
        <v>15.57</v>
      </c>
      <c r="I65">
        <f>Bawana_NG!T65</f>
        <v>69.599999999999994</v>
      </c>
      <c r="J65">
        <f>Bawana_RLNG!T65</f>
        <v>0</v>
      </c>
      <c r="K65">
        <f>Bawana_Spot!T65</f>
        <v>120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932.61587048448041</v>
      </c>
      <c r="P65" s="77">
        <v>75.108934594816944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92.089999999999989</v>
      </c>
      <c r="U65" s="78">
        <f>SUMPRODUCT(LTA!F65:AJ65,LTA!F$102:AJ$102,LTA!F$105:AJ$105)</f>
        <v>324.77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14.64</v>
      </c>
      <c r="Z65" s="75">
        <f>IEX!P65</f>
        <v>0</v>
      </c>
      <c r="AA65" s="117">
        <f>STOA!J65</f>
        <v>256.10000000000002</v>
      </c>
      <c r="AB65" s="117">
        <f>-STOA!P65</f>
        <v>0</v>
      </c>
      <c r="AC65">
        <f t="shared" si="0"/>
        <v>19.958998170349766</v>
      </c>
      <c r="AD65">
        <f t="shared" si="1"/>
        <v>1645.4455374763743</v>
      </c>
      <c r="AE65">
        <f>'IDT-1'!F65</f>
        <v>0</v>
      </c>
      <c r="AF65" s="26"/>
      <c r="AG65">
        <f t="shared" si="2"/>
        <v>1645.4455374763743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11.720392749244711</v>
      </c>
      <c r="F66">
        <f>GT_Spot!T66</f>
        <v>0</v>
      </c>
      <c r="G66">
        <f>PPCL_NG!T66</f>
        <v>11.95</v>
      </c>
      <c r="H66">
        <f>PPCL_Spot!T66</f>
        <v>15.57</v>
      </c>
      <c r="I66">
        <f>Bawana_NG!T66</f>
        <v>69.599999999999994</v>
      </c>
      <c r="J66">
        <f>Bawana_RLNG!T66</f>
        <v>0</v>
      </c>
      <c r="K66">
        <f>Bawana_Spot!T66</f>
        <v>120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928.44147574568046</v>
      </c>
      <c r="P66" s="77">
        <v>75.108934594816944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84.679999999999993</v>
      </c>
      <c r="U66" s="78">
        <f>SUMPRODUCT(LTA!F66:AJ66,LTA!F$102:AJ$102,LTA!F$105:AJ$105)</f>
        <v>316.17999999999995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13.99</v>
      </c>
      <c r="Z66" s="75">
        <f>IEX!P66</f>
        <v>0</v>
      </c>
      <c r="AA66" s="117">
        <f>STOA!J66</f>
        <v>256.10000000000002</v>
      </c>
      <c r="AB66" s="117">
        <f>-STOA!P66</f>
        <v>0</v>
      </c>
      <c r="AC66">
        <f t="shared" si="0"/>
        <v>19.775743496648332</v>
      </c>
      <c r="AD66">
        <f t="shared" si="1"/>
        <v>1624.8043974112757</v>
      </c>
      <c r="AE66">
        <f>'IDT-1'!F66</f>
        <v>0</v>
      </c>
      <c r="AF66" s="26"/>
      <c r="AG66">
        <f t="shared" si="2"/>
        <v>1624.8043974112757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11.720392749244711</v>
      </c>
      <c r="F67">
        <f>GT_Spot!T67</f>
        <v>0</v>
      </c>
      <c r="G67">
        <f>PPCL_NG!T67</f>
        <v>11.95</v>
      </c>
      <c r="H67">
        <f>PPCL_Spot!T67</f>
        <v>14.531729967853316</v>
      </c>
      <c r="I67">
        <f>Bawana_NG!T67</f>
        <v>69.599999999999994</v>
      </c>
      <c r="J67">
        <f>Bawana_RLNG!T67</f>
        <v>0</v>
      </c>
      <c r="K67">
        <f>Bawana_Spot!T67</f>
        <v>120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929.92426741423958</v>
      </c>
      <c r="P67" s="77">
        <v>75.108934594816944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77.12</v>
      </c>
      <c r="U67" s="78">
        <f>SUMPRODUCT(LTA!F67:AJ67,LTA!F$102:AJ$102,LTA!F$105:AJ$105)</f>
        <v>307.72000000000003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11.37</v>
      </c>
      <c r="Z67" s="75">
        <f>IEX!P67</f>
        <v>0</v>
      </c>
      <c r="AA67" s="117">
        <f>STOA!J67</f>
        <v>256.18</v>
      </c>
      <c r="AB67" s="117">
        <f>-STOA!P67</f>
        <v>0</v>
      </c>
      <c r="AC67">
        <f t="shared" si="0"/>
        <v>18.728514534829227</v>
      </c>
      <c r="AD67">
        <f t="shared" si="1"/>
        <v>1707.7361480095074</v>
      </c>
      <c r="AE67">
        <f>'IDT-1'!F67</f>
        <v>0</v>
      </c>
      <c r="AF67" s="26"/>
      <c r="AG67">
        <f t="shared" si="2"/>
        <v>1707.7361480095074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11.720392749244711</v>
      </c>
      <c r="F68">
        <f>GT_Spot!T68</f>
        <v>0</v>
      </c>
      <c r="G68">
        <f>PPCL_NG!T68</f>
        <v>11.95</v>
      </c>
      <c r="H68">
        <f>PPCL_Spot!T68</f>
        <v>15.57</v>
      </c>
      <c r="I68">
        <f>Bawana_NG!T68</f>
        <v>69.599999999999994</v>
      </c>
      <c r="J68">
        <f>Bawana_RLNG!T68</f>
        <v>0</v>
      </c>
      <c r="K68">
        <f>Bawana_Spot!T68</f>
        <v>120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931.82930213023951</v>
      </c>
      <c r="P68" s="77">
        <v>75.108934594816944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69.44</v>
      </c>
      <c r="U68" s="78">
        <f>SUMPRODUCT(LTA!F68:AJ68,LTA!F$102:AJ$102,LTA!F$105:AJ$105)</f>
        <v>298.20999999999998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9.92</v>
      </c>
      <c r="Z68" s="75">
        <f>IEX!P68</f>
        <v>0</v>
      </c>
      <c r="AA68" s="117">
        <f>STOA!J68</f>
        <v>256.18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18.590383616612918</v>
      </c>
      <c r="AD68">
        <f t="shared" ref="AD68:AD98" si="4">SUM(B68:AB68,AI68:AR68)-AC68</f>
        <v>1692.1775836758704</v>
      </c>
      <c r="AE68">
        <f>'IDT-1'!F68</f>
        <v>0</v>
      </c>
      <c r="AF68" s="26"/>
      <c r="AG68">
        <f t="shared" ref="AG68:AG98" si="5">SUM(AD68:AF68)</f>
        <v>1692.1775836758704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11.720392749244711</v>
      </c>
      <c r="F69">
        <f>GT_Spot!T69</f>
        <v>0</v>
      </c>
      <c r="G69">
        <f>PPCL_NG!T69</f>
        <v>11.95</v>
      </c>
      <c r="H69">
        <f>PPCL_Spot!T69</f>
        <v>15.57</v>
      </c>
      <c r="I69">
        <f>Bawana_NG!T69</f>
        <v>69.599999999999994</v>
      </c>
      <c r="J69">
        <f>Bawana_RLNG!T69</f>
        <v>0</v>
      </c>
      <c r="K69">
        <f>Bawana_Spot!T69</f>
        <v>120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933.81496587035599</v>
      </c>
      <c r="P69" s="77">
        <v>75.108934594816944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61.75</v>
      </c>
      <c r="U69" s="78">
        <f>SUMPRODUCT(LTA!F69:AJ69,LTA!F$102:AJ$102,LTA!F$105:AJ$105)</f>
        <v>289.99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8.82</v>
      </c>
      <c r="Z69" s="75">
        <f>IEX!P69</f>
        <v>0</v>
      </c>
      <c r="AA69" s="117">
        <f>STOA!J69</f>
        <v>256.18</v>
      </c>
      <c r="AB69" s="117">
        <f>-STOA!P69</f>
        <v>0</v>
      </c>
      <c r="AC69">
        <f t="shared" si="3"/>
        <v>17.549815905306406</v>
      </c>
      <c r="AD69">
        <f t="shared" si="4"/>
        <v>1775.8596333091114</v>
      </c>
      <c r="AE69">
        <f>'IDT-1'!F69</f>
        <v>0</v>
      </c>
      <c r="AF69" s="26"/>
      <c r="AG69">
        <f t="shared" si="5"/>
        <v>1775.8596333091114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11.720392749244711</v>
      </c>
      <c r="F70">
        <f>GT_Spot!T70</f>
        <v>0</v>
      </c>
      <c r="G70">
        <f>PPCL_NG!T70</f>
        <v>11.95</v>
      </c>
      <c r="H70">
        <f>PPCL_Spot!T70</f>
        <v>15.57</v>
      </c>
      <c r="I70">
        <f>Bawana_NG!T70</f>
        <v>69.599999999999994</v>
      </c>
      <c r="J70">
        <f>Bawana_RLNG!T70</f>
        <v>0</v>
      </c>
      <c r="K70">
        <f>Bawana_Spot!T70</f>
        <v>120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937.68951208355588</v>
      </c>
      <c r="P70" s="77">
        <v>75.108934594816944</v>
      </c>
      <c r="Q70" s="77">
        <v>20.761156</v>
      </c>
      <c r="R70" s="80">
        <v>16.278181818181817</v>
      </c>
      <c r="S70" s="80">
        <v>0</v>
      </c>
      <c r="T70" s="78">
        <f>SUMPRODUCT(LTA!F70:AJ70,LTA!F$101:AJ$101,LTA!F$105:AJ$105)</f>
        <v>53.98</v>
      </c>
      <c r="U70" s="78">
        <f>SUMPRODUCT(LTA!F70:AJ70,LTA!F$102:AJ$102,LTA!F$105:AJ$105)</f>
        <v>277.38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6.49</v>
      </c>
      <c r="Z70" s="75">
        <f>IEX!P70</f>
        <v>0</v>
      </c>
      <c r="AA70" s="117">
        <f>STOA!J70</f>
        <v>256.18</v>
      </c>
      <c r="AB70" s="117">
        <f>-STOA!P70</f>
        <v>0</v>
      </c>
      <c r="AC70">
        <f t="shared" si="3"/>
        <v>17.367644711982567</v>
      </c>
      <c r="AD70">
        <f t="shared" si="4"/>
        <v>1755.3405325338169</v>
      </c>
      <c r="AE70">
        <f>'IDT-1'!F70</f>
        <v>0</v>
      </c>
      <c r="AF70" s="26"/>
      <c r="AG70">
        <f t="shared" si="5"/>
        <v>1755.3405325338169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11.720392749244711</v>
      </c>
      <c r="F71">
        <f>GT_Spot!T71</f>
        <v>0</v>
      </c>
      <c r="G71">
        <f>PPCL_NG!T71</f>
        <v>11.95</v>
      </c>
      <c r="H71">
        <f>PPCL_Spot!T71</f>
        <v>15.57</v>
      </c>
      <c r="I71">
        <f>Bawana_NG!T71</f>
        <v>69.599999999999994</v>
      </c>
      <c r="J71">
        <f>Bawana_RLNG!T71</f>
        <v>0</v>
      </c>
      <c r="K71">
        <f>Bawana_Spot!T71</f>
        <v>120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938.40577863633337</v>
      </c>
      <c r="P71" s="77">
        <v>75.108934594816944</v>
      </c>
      <c r="Q71" s="77">
        <v>20.761156</v>
      </c>
      <c r="R71" s="80">
        <v>14.789090909090907</v>
      </c>
      <c r="S71" s="80">
        <v>0</v>
      </c>
      <c r="T71" s="78">
        <f>SUMPRODUCT(LTA!F71:AJ71,LTA!F$101:AJ$101,LTA!F$105:AJ$105)</f>
        <v>46.2</v>
      </c>
      <c r="U71" s="78">
        <f>SUMPRODUCT(LTA!F71:AJ71,LTA!F$102:AJ$102,LTA!F$105:AJ$105)</f>
        <v>268.27000000000004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2.57</v>
      </c>
      <c r="Z71" s="75">
        <f>IEX!P71</f>
        <v>0</v>
      </c>
      <c r="AA71" s="117">
        <f>STOA!J71</f>
        <v>256.27999999999997</v>
      </c>
      <c r="AB71" s="117">
        <f>-STOA!P71</f>
        <v>0</v>
      </c>
      <c r="AC71">
        <f t="shared" si="3"/>
        <v>18.776658811642164</v>
      </c>
      <c r="AD71">
        <f t="shared" si="4"/>
        <v>1552.4486940778436</v>
      </c>
      <c r="AE71">
        <f>'IDT-1'!F71</f>
        <v>0</v>
      </c>
      <c r="AF71" s="26"/>
      <c r="AG71">
        <f t="shared" si="5"/>
        <v>1552.4486940778436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11.720392749244711</v>
      </c>
      <c r="F72">
        <f>GT_Spot!T72</f>
        <v>0</v>
      </c>
      <c r="G72">
        <f>PPCL_NG!T72</f>
        <v>11.95</v>
      </c>
      <c r="H72">
        <f>PPCL_Spot!T72</f>
        <v>15.57</v>
      </c>
      <c r="I72">
        <f>Bawana_NG!T72</f>
        <v>69.599999999999994</v>
      </c>
      <c r="J72">
        <f>Bawana_RLNG!T72</f>
        <v>0</v>
      </c>
      <c r="K72">
        <f>Bawana_Spot!T72</f>
        <v>120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945.29447991553343</v>
      </c>
      <c r="P72" s="77">
        <v>75.108934594816944</v>
      </c>
      <c r="Q72" s="77">
        <v>20.761156</v>
      </c>
      <c r="R72" s="80">
        <v>13.97709090909091</v>
      </c>
      <c r="S72" s="80">
        <v>0</v>
      </c>
      <c r="T72" s="78">
        <f>SUMPRODUCT(LTA!F72:AJ72,LTA!F$101:AJ$101,LTA!F$105:AJ$105)</f>
        <v>41.58</v>
      </c>
      <c r="U72" s="78">
        <f>SUMPRODUCT(LTA!F72:AJ72,LTA!F$102:AJ$102,LTA!F$105:AJ$105)</f>
        <v>259.90000000000003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256.27999999999997</v>
      </c>
      <c r="AB72" s="117">
        <f>-STOA!P72</f>
        <v>0</v>
      </c>
      <c r="AC72">
        <f t="shared" si="3"/>
        <v>17.539049205013736</v>
      </c>
      <c r="AD72">
        <f t="shared" si="4"/>
        <v>1674.2030049636724</v>
      </c>
      <c r="AE72">
        <f>'IDT-1'!F72</f>
        <v>-15.407</v>
      </c>
      <c r="AF72" s="26"/>
      <c r="AG72">
        <f t="shared" si="5"/>
        <v>1658.7960049636724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11.95</v>
      </c>
      <c r="H73">
        <f>PPCL_Spot!T73</f>
        <v>15</v>
      </c>
      <c r="I73">
        <f>Bawana_NG!T73</f>
        <v>69.599999999999994</v>
      </c>
      <c r="J73">
        <f>Bawana_RLNG!T73</f>
        <v>0</v>
      </c>
      <c r="K73">
        <f>Bawana_Spot!T73</f>
        <v>120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944.57399570433336</v>
      </c>
      <c r="P73" s="77">
        <v>75.108934594816944</v>
      </c>
      <c r="Q73" s="77">
        <v>20.761156</v>
      </c>
      <c r="R73" s="80">
        <v>11.655636363636363</v>
      </c>
      <c r="S73" s="80">
        <v>0</v>
      </c>
      <c r="T73" s="78">
        <f>SUMPRODUCT(LTA!F73:AJ73,LTA!F$101:AJ$101,LTA!F$105:AJ$105)</f>
        <v>33.770000000000003</v>
      </c>
      <c r="U73" s="78">
        <f>SUMPRODUCT(LTA!F73:AJ73,LTA!F$102:AJ$102,LTA!F$105:AJ$105)</f>
        <v>252.59000000000003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256.27999999999997</v>
      </c>
      <c r="AB73" s="117">
        <f>-STOA!P73</f>
        <v>0</v>
      </c>
      <c r="AC73">
        <f t="shared" si="3"/>
        <v>17.377403129854354</v>
      </c>
      <c r="AD73">
        <f t="shared" si="4"/>
        <v>1655.9957788616291</v>
      </c>
      <c r="AE73">
        <f>'IDT-1'!F73</f>
        <v>-30.868000000000002</v>
      </c>
      <c r="AF73" s="26"/>
      <c r="AG73">
        <f t="shared" si="5"/>
        <v>1625.1277788616292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11.95</v>
      </c>
      <c r="H74">
        <f>PPCL_Spot!T74</f>
        <v>15.57</v>
      </c>
      <c r="I74">
        <f>Bawana_NG!T74</f>
        <v>69.599999999999994</v>
      </c>
      <c r="J74">
        <f>Bawana_RLNG!T74</f>
        <v>0</v>
      </c>
      <c r="K74">
        <f>Bawana_Spot!T74</f>
        <v>120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944.49674039633339</v>
      </c>
      <c r="P74" s="77">
        <v>75.108934594816944</v>
      </c>
      <c r="Q74" s="77">
        <v>20.761156</v>
      </c>
      <c r="R74" s="80">
        <v>6.5265454545454551</v>
      </c>
      <c r="S74" s="80">
        <v>0</v>
      </c>
      <c r="T74" s="78">
        <f>SUMPRODUCT(LTA!F74:AJ74,LTA!F$101:AJ$101,LTA!F$105:AJ$105)</f>
        <v>24.65</v>
      </c>
      <c r="U74" s="78">
        <f>SUMPRODUCT(LTA!F74:AJ74,LTA!F$102:AJ$102,LTA!F$105:AJ$105)</f>
        <v>246.34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256.27999999999997</v>
      </c>
      <c r="AB74" s="117">
        <f>-STOA!P74</f>
        <v>0</v>
      </c>
      <c r="AC74">
        <f t="shared" si="3"/>
        <v>16.935003457478089</v>
      </c>
      <c r="AD74">
        <f t="shared" si="4"/>
        <v>1666.4318323169141</v>
      </c>
      <c r="AE74">
        <f>'IDT-1'!F74</f>
        <v>-41.324999999999996</v>
      </c>
      <c r="AF74" s="26"/>
      <c r="AG74">
        <f t="shared" si="5"/>
        <v>1625.1068323169141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11.880326382592926</v>
      </c>
      <c r="F75">
        <f>GT_Spot!T75</f>
        <v>0</v>
      </c>
      <c r="G75">
        <f>PPCL_NG!T75</f>
        <v>11.95</v>
      </c>
      <c r="H75">
        <f>PPCL_Spot!T75</f>
        <v>17.351927991999112</v>
      </c>
      <c r="I75">
        <f>Bawana_NG!T75</f>
        <v>69.599999999999994</v>
      </c>
      <c r="J75">
        <f>Bawana_RLNG!T75</f>
        <v>0</v>
      </c>
      <c r="K75">
        <f>Bawana_Spot!T75</f>
        <v>120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954.02896635129719</v>
      </c>
      <c r="P75" s="77">
        <v>75.108934594816944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17.62</v>
      </c>
      <c r="U75" s="78">
        <f>SUMPRODUCT(LTA!F75:AJ75,LTA!F$102:AJ$102,LTA!F$105:AJ$105)</f>
        <v>242.44000000000003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256.37</v>
      </c>
      <c r="AB75" s="117">
        <f>-STOA!P75</f>
        <v>0</v>
      </c>
      <c r="AC75">
        <f t="shared" si="3"/>
        <v>18.300455245836904</v>
      </c>
      <c r="AD75">
        <f t="shared" si="4"/>
        <v>1498.8108560748692</v>
      </c>
      <c r="AE75">
        <f>'IDT-1'!F75</f>
        <v>-69.412999999999997</v>
      </c>
      <c r="AF75" s="26"/>
      <c r="AG75">
        <f t="shared" si="5"/>
        <v>1429.3978560748692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11.95</v>
      </c>
      <c r="H76">
        <f>PPCL_Spot!T76</f>
        <v>17.351927991999112</v>
      </c>
      <c r="I76">
        <f>Bawana_NG!T76</f>
        <v>69.599999999999994</v>
      </c>
      <c r="J76">
        <f>Bawana_RLNG!T76</f>
        <v>0</v>
      </c>
      <c r="K76">
        <f>Bawana_Spot!T76</f>
        <v>120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954.02896635129719</v>
      </c>
      <c r="P76" s="77">
        <v>75.108934594816944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239.03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256.37</v>
      </c>
      <c r="AB76" s="117">
        <f>-STOA!P76</f>
        <v>0</v>
      </c>
      <c r="AC76">
        <f t="shared" si="3"/>
        <v>16.970453256107209</v>
      </c>
      <c r="AD76">
        <f t="shared" si="4"/>
        <v>1630.2472061756953</v>
      </c>
      <c r="AE76">
        <f>'IDT-1'!F76</f>
        <v>-81.012</v>
      </c>
      <c r="AF76" s="26"/>
      <c r="AG76">
        <f t="shared" si="5"/>
        <v>1549.2352061756953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12.181351582549187</v>
      </c>
      <c r="F77">
        <f>GT_Spot!T77</f>
        <v>0</v>
      </c>
      <c r="G77">
        <f>PPCL_NG!T77</f>
        <v>11.95</v>
      </c>
      <c r="H77">
        <f>PPCL_Spot!T77</f>
        <v>18.508072075825435</v>
      </c>
      <c r="I77">
        <f>Bawana_NG!T77</f>
        <v>69.599999999999994</v>
      </c>
      <c r="J77">
        <f>Bawana_RLNG!T77</f>
        <v>0</v>
      </c>
      <c r="K77">
        <f>Bawana_Spot!T77</f>
        <v>120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968.39947743089704</v>
      </c>
      <c r="P77" s="77">
        <v>75.108934594816944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6.95</v>
      </c>
      <c r="U77" s="78">
        <f>SUMPRODUCT(LTA!F77:AJ77,LTA!F$102:AJ$102,LTA!F$105:AJ$105)</f>
        <v>236.14000000000004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256.37</v>
      </c>
      <c r="AB77" s="117">
        <f>-STOA!P77</f>
        <v>0</v>
      </c>
      <c r="AC77">
        <f t="shared" si="3"/>
        <v>18.512356021089555</v>
      </c>
      <c r="AD77">
        <f t="shared" si="4"/>
        <v>1472.4566356629994</v>
      </c>
      <c r="AE77">
        <f>'IDT-1'!F77</f>
        <v>-87.680999999999997</v>
      </c>
      <c r="AF77" s="26"/>
      <c r="AG77">
        <f t="shared" si="5"/>
        <v>1384.7756356629993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12.181351582549187</v>
      </c>
      <c r="F78">
        <f>GT_Spot!T78</f>
        <v>0</v>
      </c>
      <c r="G78">
        <f>PPCL_NG!T78</f>
        <v>11.95</v>
      </c>
      <c r="H78">
        <f>PPCL_Spot!T78</f>
        <v>18.508072075825435</v>
      </c>
      <c r="I78">
        <f>Bawana_NG!T78</f>
        <v>69.599999999999994</v>
      </c>
      <c r="J78">
        <f>Bawana_RLNG!T78</f>
        <v>0</v>
      </c>
      <c r="K78">
        <f>Bawana_Spot!T78</f>
        <v>120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976.32091475729703</v>
      </c>
      <c r="P78" s="77">
        <v>75.108934594816944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234.96000000000004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256.37</v>
      </c>
      <c r="AB78" s="117">
        <f>-STOA!P78</f>
        <v>0</v>
      </c>
      <c r="AC78">
        <f t="shared" si="3"/>
        <v>17.696402554953316</v>
      </c>
      <c r="AD78">
        <f t="shared" si="4"/>
        <v>1571.3940264555354</v>
      </c>
      <c r="AE78">
        <f>'IDT-1'!F78</f>
        <v>-100.08</v>
      </c>
      <c r="AF78" s="26"/>
      <c r="AG78">
        <f t="shared" si="5"/>
        <v>1471.3140264555354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11.95</v>
      </c>
      <c r="H79">
        <f>PPCL_Spot!T79</f>
        <v>18.329999999999998</v>
      </c>
      <c r="I79">
        <f>Bawana_NG!T79</f>
        <v>69.599999999999994</v>
      </c>
      <c r="J79">
        <f>Bawana_RLNG!T79</f>
        <v>0</v>
      </c>
      <c r="K79">
        <f>Bawana_Spot!T79</f>
        <v>120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988.6874846637387</v>
      </c>
      <c r="P79" s="77">
        <v>75.108934594816944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233.91000000000003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256.46000000000004</v>
      </c>
      <c r="AB79" s="117">
        <f>-STOA!P79</f>
        <v>0</v>
      </c>
      <c r="AC79">
        <f t="shared" si="3"/>
        <v>19.010298944613936</v>
      </c>
      <c r="AD79">
        <f t="shared" si="4"/>
        <v>1438.1436001287466</v>
      </c>
      <c r="AE79">
        <f>'IDT-1'!F79</f>
        <v>-105.182</v>
      </c>
      <c r="AF79" s="26"/>
      <c r="AG79">
        <f t="shared" si="5"/>
        <v>1332.9616001287466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11.95</v>
      </c>
      <c r="H80">
        <f>PPCL_Spot!T80</f>
        <v>18.508072075825435</v>
      </c>
      <c r="I80">
        <f>Bawana_NG!T80</f>
        <v>69.599999999999994</v>
      </c>
      <c r="J80">
        <f>Bawana_RLNG!T80</f>
        <v>0</v>
      </c>
      <c r="K80">
        <f>Bawana_Spot!T80</f>
        <v>120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1001.1466633437387</v>
      </c>
      <c r="P80" s="77">
        <v>75.108934594816944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233.53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256.46000000000004</v>
      </c>
      <c r="AB80" s="117">
        <f>-STOA!P80</f>
        <v>0</v>
      </c>
      <c r="AC80">
        <f t="shared" si="3"/>
        <v>18.672760375155427</v>
      </c>
      <c r="AD80">
        <f t="shared" si="4"/>
        <v>1500.5683894540302</v>
      </c>
      <c r="AE80">
        <f>'IDT-1'!F80</f>
        <v>-106.495</v>
      </c>
      <c r="AF80" s="26"/>
      <c r="AG80">
        <f t="shared" si="5"/>
        <v>1394.0733894540303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11.95</v>
      </c>
      <c r="H81">
        <f>PPCL_Spot!T81</f>
        <v>18.508072075825435</v>
      </c>
      <c r="I81">
        <f>Bawana_NG!T81</f>
        <v>69.599999999999994</v>
      </c>
      <c r="J81">
        <f>Bawana_RLNG!T81</f>
        <v>0</v>
      </c>
      <c r="K81">
        <f>Bawana_Spot!T81</f>
        <v>120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1002.6879820577387</v>
      </c>
      <c r="P81" s="77">
        <v>75.108934594816944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233.44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256.46000000000004</v>
      </c>
      <c r="AB81" s="117">
        <f>-STOA!P81</f>
        <v>0</v>
      </c>
      <c r="AC81">
        <f t="shared" si="3"/>
        <v>20.638720034721601</v>
      </c>
      <c r="AD81">
        <f t="shared" si="4"/>
        <v>1280.053748508464</v>
      </c>
      <c r="AE81">
        <f>'IDT-1'!F81</f>
        <v>-105.02800000000001</v>
      </c>
      <c r="AF81" s="26"/>
      <c r="AG81">
        <f t="shared" si="5"/>
        <v>1175.0257485084639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11.95</v>
      </c>
      <c r="H82">
        <f>PPCL_Spot!T82</f>
        <v>18.508072075825435</v>
      </c>
      <c r="I82">
        <f>Bawana_NG!T82</f>
        <v>69.599999999999994</v>
      </c>
      <c r="J82">
        <f>Bawana_RLNG!T82</f>
        <v>0</v>
      </c>
      <c r="K82">
        <f>Bawana_Spot!T82</f>
        <v>120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1002.7265225805388</v>
      </c>
      <c r="P82" s="77">
        <v>75.108934594816944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233.31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256.46000000000004</v>
      </c>
      <c r="AB82" s="117">
        <f>-STOA!P82</f>
        <v>0</v>
      </c>
      <c r="AC82">
        <f t="shared" si="3"/>
        <v>20.016446264768568</v>
      </c>
      <c r="AD82">
        <f t="shared" si="4"/>
        <v>1350.5845628012171</v>
      </c>
      <c r="AE82">
        <f>'IDT-1'!F82</f>
        <v>-110.42700000000001</v>
      </c>
      <c r="AF82" s="26"/>
      <c r="AG82">
        <f t="shared" si="5"/>
        <v>1240.1575628012172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11.95</v>
      </c>
      <c r="H83">
        <f>PPCL_Spot!T83</f>
        <v>18.508072075825435</v>
      </c>
      <c r="I83">
        <f>Bawana_NG!T83</f>
        <v>69.599999999999994</v>
      </c>
      <c r="J83">
        <f>Bawana_RLNG!T83</f>
        <v>0</v>
      </c>
      <c r="K83">
        <f>Bawana_Spot!T83</f>
        <v>80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1002.7572154661387</v>
      </c>
      <c r="P83" s="77">
        <v>75.108934594816944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209.15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256.55</v>
      </c>
      <c r="AB83" s="117">
        <f>-STOA!P83</f>
        <v>0</v>
      </c>
      <c r="AC83">
        <f t="shared" si="3"/>
        <v>20.251931839159429</v>
      </c>
      <c r="AD83">
        <f t="shared" si="4"/>
        <v>1196.3097701124263</v>
      </c>
      <c r="AE83">
        <f>'IDT-1'!F83</f>
        <v>-120.123</v>
      </c>
      <c r="AF83" s="26"/>
      <c r="AG83">
        <f t="shared" si="5"/>
        <v>1076.1867701124263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-540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11.95</v>
      </c>
      <c r="H84">
        <f>PPCL_Spot!T84</f>
        <v>18.508072075825435</v>
      </c>
      <c r="I84">
        <f>Bawana_NG!T84</f>
        <v>69.599999999999994</v>
      </c>
      <c r="J84">
        <f>Bawana_RLNG!T84</f>
        <v>0</v>
      </c>
      <c r="K84">
        <f>Bawana_Spot!T84</f>
        <v>80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997.32328983653883</v>
      </c>
      <c r="P84" s="77">
        <v>75.108934594816944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208.92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256.55</v>
      </c>
      <c r="AB84" s="117">
        <f>-STOA!P84</f>
        <v>0</v>
      </c>
      <c r="AC84">
        <f t="shared" si="3"/>
        <v>18.959151440511604</v>
      </c>
      <c r="AD84">
        <f t="shared" si="4"/>
        <v>1331.9386248814742</v>
      </c>
      <c r="AE84">
        <f>'IDT-1'!F84</f>
        <v>-122.285</v>
      </c>
      <c r="AF84" s="26"/>
      <c r="AG84">
        <f t="shared" si="5"/>
        <v>1209.6536248814741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11.95</v>
      </c>
      <c r="H85">
        <f>PPCL_Spot!T85</f>
        <v>18.508072075825435</v>
      </c>
      <c r="I85">
        <f>Bawana_NG!T85</f>
        <v>69.599999999999994</v>
      </c>
      <c r="J85">
        <f>Bawana_RLNG!T85</f>
        <v>0</v>
      </c>
      <c r="K85">
        <f>Bawana_Spot!T85</f>
        <v>64.622228352701825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996.65336971170677</v>
      </c>
      <c r="P85" s="77">
        <v>75.108934594816944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206.98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256.55</v>
      </c>
      <c r="AB85" s="117">
        <f>-STOA!P85</f>
        <v>0</v>
      </c>
      <c r="AC85">
        <f t="shared" si="3"/>
        <v>18.356953376807091</v>
      </c>
      <c r="AD85">
        <f t="shared" si="4"/>
        <v>1364.5531311730485</v>
      </c>
      <c r="AE85">
        <f>'IDT-1'!F85</f>
        <v>-127.401</v>
      </c>
      <c r="AF85" s="26"/>
      <c r="AG85">
        <f t="shared" si="5"/>
        <v>1237.1521311730485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11.95</v>
      </c>
      <c r="H86">
        <f>PPCL_Spot!T86</f>
        <v>18.508072075825435</v>
      </c>
      <c r="I86">
        <f>Bawana_NG!T86</f>
        <v>69.599999999999994</v>
      </c>
      <c r="J86">
        <f>Bawana_RLNG!T86</f>
        <v>0</v>
      </c>
      <c r="K86">
        <f>Bawana_Spot!T86</f>
        <v>64.622228352701825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989.15571614570672</v>
      </c>
      <c r="P86" s="77">
        <v>75.108934594816944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205.88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256.55</v>
      </c>
      <c r="AB86" s="117">
        <f>-STOA!P86</f>
        <v>0</v>
      </c>
      <c r="AC86">
        <f t="shared" si="3"/>
        <v>18.281294025426288</v>
      </c>
      <c r="AD86">
        <f t="shared" si="4"/>
        <v>1356.031136958429</v>
      </c>
      <c r="AE86">
        <f>'IDT-1'!F86</f>
        <v>-119.967</v>
      </c>
      <c r="AF86" s="26"/>
      <c r="AG86">
        <f t="shared" si="5"/>
        <v>1236.0641369584289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11.95</v>
      </c>
      <c r="H87">
        <f>PPCL_Spot!T87</f>
        <v>18.508072075825435</v>
      </c>
      <c r="I87">
        <f>Bawana_NG!T87</f>
        <v>69.599999999999994</v>
      </c>
      <c r="J87">
        <f>Bawana_RLNG!T87</f>
        <v>0</v>
      </c>
      <c r="K87">
        <f>Bawana_Spot!T87</f>
        <v>80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966.44760461907129</v>
      </c>
      <c r="P87" s="77">
        <v>75.108934594816944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206.47000000000003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256.64999999999998</v>
      </c>
      <c r="AB87" s="117">
        <f>-STOA!P87</f>
        <v>0</v>
      </c>
      <c r="AC87">
        <f t="shared" si="3"/>
        <v>18.311640309710075</v>
      </c>
      <c r="AD87">
        <f t="shared" si="4"/>
        <v>1339.360450794808</v>
      </c>
      <c r="AE87">
        <f>'IDT-1'!F87</f>
        <v>-112.214</v>
      </c>
      <c r="AF87" s="26"/>
      <c r="AG87">
        <f t="shared" si="5"/>
        <v>1227.1464507948081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11.95</v>
      </c>
      <c r="H88">
        <f>PPCL_Spot!T88</f>
        <v>19.28</v>
      </c>
      <c r="I88">
        <f>Bawana_NG!T88</f>
        <v>69.599999999999994</v>
      </c>
      <c r="J88">
        <f>Bawana_RLNG!T88</f>
        <v>0</v>
      </c>
      <c r="K88">
        <f>Bawana_Spot!T88</f>
        <v>80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965.70575669667119</v>
      </c>
      <c r="P88" s="77">
        <v>75.108934594816944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205.4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256.64999999999998</v>
      </c>
      <c r="AB88" s="117">
        <f>-STOA!P88</f>
        <v>0</v>
      </c>
      <c r="AC88">
        <f t="shared" si="3"/>
        <v>18.302489013725694</v>
      </c>
      <c r="AD88">
        <f t="shared" si="4"/>
        <v>1338.3296820925671</v>
      </c>
      <c r="AE88">
        <f>'IDT-1'!F88</f>
        <v>-80.191000000000003</v>
      </c>
      <c r="AF88" s="26"/>
      <c r="AG88">
        <f t="shared" si="5"/>
        <v>1258.138682092567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11.95</v>
      </c>
      <c r="H89">
        <f>PPCL_Spot!T89</f>
        <v>19.28</v>
      </c>
      <c r="I89">
        <f>Bawana_NG!T89</f>
        <v>69.599999999999994</v>
      </c>
      <c r="J89">
        <f>Bawana_RLNG!T89</f>
        <v>0</v>
      </c>
      <c r="K89">
        <f>Bawana_Spot!T89</f>
        <v>80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965.92710860147133</v>
      </c>
      <c r="P89" s="77">
        <v>75.108934594816944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210.95000000000002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256.64999999999998</v>
      </c>
      <c r="AB89" s="117">
        <f>-STOA!P89</f>
        <v>0</v>
      </c>
      <c r="AC89">
        <f t="shared" si="3"/>
        <v>19.507433488373326</v>
      </c>
      <c r="AD89">
        <f t="shared" si="4"/>
        <v>1212.8960895227196</v>
      </c>
      <c r="AE89">
        <f>'IDT-1'!F89</f>
        <v>-35.883000000000003</v>
      </c>
      <c r="AF89" s="26"/>
      <c r="AG89">
        <f t="shared" si="5"/>
        <v>1177.0130895227196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11.95</v>
      </c>
      <c r="H90">
        <f>PPCL_Spot!T90</f>
        <v>19.28</v>
      </c>
      <c r="I90">
        <f>Bawana_NG!T90</f>
        <v>69.599999999999994</v>
      </c>
      <c r="J90">
        <f>Bawana_RLNG!T90</f>
        <v>0</v>
      </c>
      <c r="K90">
        <f>Bawana_Spot!T90</f>
        <v>80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966.01831533267125</v>
      </c>
      <c r="P90" s="77">
        <v>75.108934594816944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211.13000000000002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1.73</v>
      </c>
      <c r="Z90" s="75">
        <f>IEX!P90</f>
        <v>0</v>
      </c>
      <c r="AA90" s="117">
        <f>STOA!J90</f>
        <v>256.64999999999998</v>
      </c>
      <c r="AB90" s="117">
        <f>-STOA!P90</f>
        <v>0</v>
      </c>
      <c r="AC90">
        <f t="shared" si="3"/>
        <v>18.637231355388352</v>
      </c>
      <c r="AD90">
        <f t="shared" si="4"/>
        <v>1315.7674983869042</v>
      </c>
      <c r="AE90">
        <f>'IDT-1'!F90</f>
        <v>0</v>
      </c>
      <c r="AF90" s="26"/>
      <c r="AG90">
        <f t="shared" si="5"/>
        <v>1315.7674983869042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11.95</v>
      </c>
      <c r="H91">
        <f>PPCL_Spot!T91</f>
        <v>19.28</v>
      </c>
      <c r="I91">
        <f>Bawana_NG!T91</f>
        <v>69.599999999999994</v>
      </c>
      <c r="J91">
        <f>Bawana_RLNG!T91</f>
        <v>0</v>
      </c>
      <c r="K91">
        <f>Bawana_Spot!T91</f>
        <v>80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984.43260737938931</v>
      </c>
      <c r="P91" s="77">
        <v>75.108934594816944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209.17000000000002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4.24</v>
      </c>
      <c r="Z91" s="75">
        <f>IEX!P91</f>
        <v>0</v>
      </c>
      <c r="AA91" s="117">
        <f>STOA!J91</f>
        <v>256.74</v>
      </c>
      <c r="AB91" s="117">
        <f>-STOA!P91</f>
        <v>0</v>
      </c>
      <c r="AC91">
        <f t="shared" si="3"/>
        <v>18.89364854333601</v>
      </c>
      <c r="AD91">
        <f t="shared" si="4"/>
        <v>1324.5606167359688</v>
      </c>
      <c r="AE91">
        <f>'IDT-1'!F91</f>
        <v>0</v>
      </c>
      <c r="AF91" s="26"/>
      <c r="AG91">
        <f t="shared" si="5"/>
        <v>1324.5606167359688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11.95</v>
      </c>
      <c r="H92">
        <f>PPCL_Spot!T92</f>
        <v>19.28</v>
      </c>
      <c r="I92">
        <f>Bawana_NG!T92</f>
        <v>69.599999999999994</v>
      </c>
      <c r="J92">
        <f>Bawana_RLNG!T92</f>
        <v>0</v>
      </c>
      <c r="K92">
        <f>Bawana_Spot!T92</f>
        <v>80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984.46765989298933</v>
      </c>
      <c r="P92" s="77">
        <v>75.108934594816944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209.23000000000002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7.35</v>
      </c>
      <c r="Z92" s="75">
        <f>IEX!P92</f>
        <v>0</v>
      </c>
      <c r="AA92" s="117">
        <f>STOA!J92</f>
        <v>256.74</v>
      </c>
      <c r="AB92" s="117">
        <f>-STOA!P92</f>
        <v>0</v>
      </c>
      <c r="AC92">
        <f t="shared" si="3"/>
        <v>19.543321932009363</v>
      </c>
      <c r="AD92">
        <f t="shared" si="4"/>
        <v>1257.1159958608953</v>
      </c>
      <c r="AE92">
        <f>'IDT-1'!F92</f>
        <v>0</v>
      </c>
      <c r="AF92" s="26"/>
      <c r="AG92">
        <f t="shared" si="5"/>
        <v>1257.1159958608953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11.95</v>
      </c>
      <c r="H93">
        <f>PPCL_Spot!T93</f>
        <v>19.28</v>
      </c>
      <c r="I93">
        <f>Bawana_NG!T93</f>
        <v>69.599999999999994</v>
      </c>
      <c r="J93">
        <f>Bawana_RLNG!T93</f>
        <v>0</v>
      </c>
      <c r="K93">
        <f>Bawana_Spot!T93</f>
        <v>80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984.78943034712586</v>
      </c>
      <c r="P93" s="77">
        <v>75.108934594816944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208.95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35.82</v>
      </c>
      <c r="Z93" s="75">
        <f>IEX!P93</f>
        <v>0</v>
      </c>
      <c r="AA93" s="117">
        <f>STOA!J93</f>
        <v>256.74</v>
      </c>
      <c r="AB93" s="117">
        <f>-STOA!P93</f>
        <v>0</v>
      </c>
      <c r="AC93">
        <f t="shared" si="3"/>
        <v>19.927397424838695</v>
      </c>
      <c r="AD93">
        <f t="shared" si="4"/>
        <v>1270.2436908222026</v>
      </c>
      <c r="AE93">
        <f>'IDT-1'!F93</f>
        <v>0</v>
      </c>
      <c r="AF93" s="26"/>
      <c r="AG93">
        <f t="shared" si="5"/>
        <v>1270.2436908222026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-485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11.95</v>
      </c>
      <c r="H94">
        <f>PPCL_Spot!T94</f>
        <v>19.28</v>
      </c>
      <c r="I94">
        <f>Bawana_NG!T94</f>
        <v>69.599999999999994</v>
      </c>
      <c r="J94">
        <f>Bawana_RLNG!T94</f>
        <v>0</v>
      </c>
      <c r="K94">
        <f>Bawana_Spot!T94</f>
        <v>80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984.83320242352579</v>
      </c>
      <c r="P94" s="77">
        <v>75.108934594816944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205.95999999999998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39.01</v>
      </c>
      <c r="Z94" s="75">
        <f>IEX!P94</f>
        <v>0</v>
      </c>
      <c r="AA94" s="117">
        <f>STOA!J94</f>
        <v>256.74</v>
      </c>
      <c r="AB94" s="117">
        <f>-STOA!P94</f>
        <v>0</v>
      </c>
      <c r="AC94">
        <f t="shared" si="3"/>
        <v>19.174901779724411</v>
      </c>
      <c r="AD94">
        <f t="shared" si="4"/>
        <v>1356.2399585437167</v>
      </c>
      <c r="AE94">
        <f>'IDT-1'!F94</f>
        <v>0</v>
      </c>
      <c r="AF94" s="26"/>
      <c r="AG94">
        <f t="shared" si="5"/>
        <v>1356.2399585437167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11.95</v>
      </c>
      <c r="H95">
        <f>PPCL_Spot!T95</f>
        <v>19.28</v>
      </c>
      <c r="I95">
        <f>Bawana_NG!T95</f>
        <v>69.599999999999994</v>
      </c>
      <c r="J95">
        <f>Bawana_RLNG!T95</f>
        <v>0</v>
      </c>
      <c r="K95">
        <f>Bawana_Spot!T95</f>
        <v>80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973.45652286520772</v>
      </c>
      <c r="P95" s="77">
        <v>75.108934594816944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205.79000000000002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35.76</v>
      </c>
      <c r="Z95" s="75">
        <f>IEX!P95</f>
        <v>0</v>
      </c>
      <c r="AA95" s="117">
        <f>STOA!J95</f>
        <v>256.83</v>
      </c>
      <c r="AB95" s="117">
        <f>-STOA!P95</f>
        <v>0</v>
      </c>
      <c r="AC95">
        <f t="shared" si="3"/>
        <v>18.601576623501444</v>
      </c>
      <c r="AD95">
        <f t="shared" si="4"/>
        <v>1392.1066041416216</v>
      </c>
      <c r="AE95">
        <f>'IDT-1'!F95</f>
        <v>0</v>
      </c>
      <c r="AF95" s="26"/>
      <c r="AG95">
        <f t="shared" si="5"/>
        <v>1392.1066041416216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11.95</v>
      </c>
      <c r="H96">
        <f>PPCL_Spot!T96</f>
        <v>19.28</v>
      </c>
      <c r="I96">
        <f>Bawana_NG!T96</f>
        <v>69.599999999999994</v>
      </c>
      <c r="J96">
        <f>Bawana_RLNG!T96</f>
        <v>0</v>
      </c>
      <c r="K96">
        <f>Bawana_Spot!T96</f>
        <v>80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962.61803175240766</v>
      </c>
      <c r="P96" s="77">
        <v>75.108934594816944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206.06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34.94</v>
      </c>
      <c r="Z96" s="75">
        <f>IEX!P96</f>
        <v>0</v>
      </c>
      <c r="AA96" s="117">
        <f>STOA!J96</f>
        <v>256.83</v>
      </c>
      <c r="AB96" s="117">
        <f>-STOA!P96</f>
        <v>0</v>
      </c>
      <c r="AC96">
        <f t="shared" si="3"/>
        <v>18.057451525599038</v>
      </c>
      <c r="AD96">
        <f t="shared" si="4"/>
        <v>1431.262238126724</v>
      </c>
      <c r="AE96">
        <f>'IDT-1'!F96</f>
        <v>0</v>
      </c>
      <c r="AF96" s="26"/>
      <c r="AG96">
        <f t="shared" si="5"/>
        <v>1431.262238126724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11.95</v>
      </c>
      <c r="H97">
        <f>PPCL_Spot!T97</f>
        <v>19.28</v>
      </c>
      <c r="I97">
        <f>Bawana_NG!T97</f>
        <v>69.599999999999994</v>
      </c>
      <c r="J97">
        <f>Bawana_RLNG!T97</f>
        <v>0</v>
      </c>
      <c r="K97">
        <f>Bawana_Spot!T97</f>
        <v>80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969.56689804560767</v>
      </c>
      <c r="P97" s="77">
        <v>75.108934594816944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206.41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37.700000000000003</v>
      </c>
      <c r="Z97" s="75">
        <f>IEX!P97</f>
        <v>0</v>
      </c>
      <c r="AA97" s="117">
        <f>STOA!J97</f>
        <v>256.83</v>
      </c>
      <c r="AB97" s="117">
        <f>-STOA!P97</f>
        <v>0</v>
      </c>
      <c r="AC97">
        <f t="shared" si="3"/>
        <v>17.968406998535293</v>
      </c>
      <c r="AD97">
        <f t="shared" si="4"/>
        <v>1461.4101489469879</v>
      </c>
      <c r="AE97">
        <f>'IDT-1'!F97</f>
        <v>0</v>
      </c>
      <c r="AF97" s="26"/>
      <c r="AG97">
        <f t="shared" si="5"/>
        <v>1461.4101489469879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11.95</v>
      </c>
      <c r="H98">
        <f>PPCL_Spot!T98</f>
        <v>19.28</v>
      </c>
      <c r="I98">
        <f>Bawana_NG!T98</f>
        <v>69.599999999999994</v>
      </c>
      <c r="J98">
        <f>Bawana_RLNG!T98</f>
        <v>0</v>
      </c>
      <c r="K98">
        <f>Bawana_Spot!T98</f>
        <v>80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969.56759570880763</v>
      </c>
      <c r="P98" s="77">
        <v>75.108934594816944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206.81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37.58</v>
      </c>
      <c r="Z98" s="75">
        <f>IEX!P98</f>
        <v>0</v>
      </c>
      <c r="AA98" s="117">
        <f>STOA!J98</f>
        <v>256.83</v>
      </c>
      <c r="AB98" s="117">
        <f>-STOA!P98</f>
        <v>0</v>
      </c>
      <c r="AC98">
        <f t="shared" si="3"/>
        <v>17.970877137971453</v>
      </c>
      <c r="AD98">
        <f t="shared" si="4"/>
        <v>1461.6883764707513</v>
      </c>
      <c r="AE98">
        <f>'IDT-1'!F98</f>
        <v>0</v>
      </c>
      <c r="AF98" s="26"/>
      <c r="AG98">
        <f t="shared" si="5"/>
        <v>1461.6883764707513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0.28683396859720539</v>
      </c>
      <c r="F99">
        <f t="shared" si="6"/>
        <v>0</v>
      </c>
      <c r="G99">
        <f t="shared" si="6"/>
        <v>0.26887500000000047</v>
      </c>
      <c r="H99">
        <f t="shared" si="6"/>
        <v>0.55679327181386851</v>
      </c>
      <c r="I99">
        <f t="shared" si="6"/>
        <v>1.6704000000000025</v>
      </c>
      <c r="J99">
        <f t="shared" si="6"/>
        <v>0</v>
      </c>
      <c r="K99">
        <f t="shared" si="6"/>
        <v>2.73011030817863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22.610666023206502</v>
      </c>
      <c r="P99" s="77">
        <f t="shared" si="6"/>
        <v>1.8026144302756049</v>
      </c>
      <c r="Q99" s="77">
        <f t="shared" si="6"/>
        <v>0.49826774400000057</v>
      </c>
      <c r="R99" s="80">
        <f>SUM(R3:R98)/4000</f>
        <v>0.22471718181818193</v>
      </c>
      <c r="S99" s="80">
        <f t="shared" si="6"/>
        <v>0</v>
      </c>
      <c r="T99" s="78">
        <f t="shared" si="6"/>
        <v>0.90229249999999994</v>
      </c>
      <c r="U99" s="78">
        <f t="shared" si="6"/>
        <v>6.5856750000000028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0.12778</v>
      </c>
      <c r="Z99" s="75">
        <f t="shared" si="6"/>
        <v>-3.0265</v>
      </c>
      <c r="AA99" s="117">
        <f t="shared" si="6"/>
        <v>6.1536200000000028</v>
      </c>
      <c r="AB99" s="117">
        <f t="shared" si="6"/>
        <v>0</v>
      </c>
      <c r="AC99">
        <f t="shared" si="6"/>
        <v>0.45642879612217119</v>
      </c>
      <c r="AD99">
        <f t="shared" si="6"/>
        <v>36.715034131767808</v>
      </c>
      <c r="AE99">
        <f t="shared" si="6"/>
        <v>-1.0613247499999998</v>
      </c>
      <c r="AG99">
        <f t="shared" si="6"/>
        <v>35.653709381767833</v>
      </c>
      <c r="AI99">
        <f t="shared" si="6"/>
        <v>0</v>
      </c>
      <c r="AJ99">
        <f t="shared" si="6"/>
        <v>0</v>
      </c>
      <c r="AK99">
        <f t="shared" si="6"/>
        <v>6.8067499999999989E-2</v>
      </c>
      <c r="AL99">
        <f t="shared" si="6"/>
        <v>-4.2887500000000003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99" sqref="AT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44685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  <c r="AT2" s="197" t="s">
        <v>149</v>
      </c>
    </row>
    <row r="3" spans="1:46">
      <c r="A3" t="s">
        <v>45</v>
      </c>
      <c r="E3">
        <f>GT_NG!S3</f>
        <v>2.1117370892018781</v>
      </c>
      <c r="F3">
        <f>GT_Spot!S3</f>
        <v>0</v>
      </c>
      <c r="G3">
        <f>PPCL_NG!S3</f>
        <v>18.79</v>
      </c>
      <c r="H3">
        <f>PPCL_Spot!S3</f>
        <v>20.12</v>
      </c>
      <c r="I3">
        <f>Bawana_NG!S3</f>
        <v>31.04</v>
      </c>
      <c r="J3">
        <f>Bawana_RLNG!S3</f>
        <v>0</v>
      </c>
      <c r="K3">
        <f>Bawana_Spot!S3</f>
        <v>60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1.93</v>
      </c>
      <c r="Z3" s="75">
        <f>IEX!Q3</f>
        <v>0</v>
      </c>
      <c r="AA3" s="117">
        <f>STOA!K3</f>
        <v>29</v>
      </c>
      <c r="AB3" s="117">
        <f>-STOA!Q3</f>
        <v>0</v>
      </c>
      <c r="AC3">
        <f>SUMIF(B3:AB3,"&gt;0")*$AC$2-SUMIF(B3:AB3,"&lt;0")*($AC$2/(1-$AC$2))+SUMIF(AI3:AR3,"&gt;0")*$AC$2-SUMIF(AI3:AR3,"&lt;0")*($AC$2/(1-$AC$2))</f>
        <v>1.4343272863849765</v>
      </c>
      <c r="AD3">
        <f>SUM(B3:AB3,AI3:AR3)-AC3</f>
        <v>161.55740980281689</v>
      </c>
      <c r="AE3">
        <f>'IDT-1'!E3</f>
        <v>0</v>
      </c>
      <c r="AF3" s="26"/>
      <c r="AG3">
        <f>SUM(AD3:AF3)+AT3</f>
        <v>161.55740980281689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2.1117370892018781</v>
      </c>
      <c r="F4">
        <f>GT_Spot!S4</f>
        <v>0</v>
      </c>
      <c r="G4">
        <f>PPCL_NG!S4</f>
        <v>18.79</v>
      </c>
      <c r="H4">
        <f>PPCL_Spot!S4</f>
        <v>20.12</v>
      </c>
      <c r="I4">
        <f>Bawana_NG!S4</f>
        <v>31.04</v>
      </c>
      <c r="J4">
        <f>Bawana_RLNG!S4</f>
        <v>0</v>
      </c>
      <c r="K4">
        <f>Bawana_Spot!S4</f>
        <v>60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1.73</v>
      </c>
      <c r="Z4" s="75">
        <f>IEX!Q4</f>
        <v>0</v>
      </c>
      <c r="AA4" s="117">
        <f>STOA!K4</f>
        <v>29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1.4325672863849765</v>
      </c>
      <c r="AD4">
        <f t="shared" ref="AD4:AD67" si="1">SUM(B4:AB4,AI4:AR4)-AC4</f>
        <v>161.35916980281689</v>
      </c>
      <c r="AE4">
        <f>'IDT-1'!E4</f>
        <v>0</v>
      </c>
      <c r="AF4" s="26"/>
      <c r="AG4">
        <f t="shared" ref="AG4:AG67" si="2">SUM(AD4:AF4)+AT4</f>
        <v>161.35916980281689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2.1117370892018781</v>
      </c>
      <c r="F5">
        <f>GT_Spot!S5</f>
        <v>0</v>
      </c>
      <c r="G5">
        <f>PPCL_NG!S5</f>
        <v>18.79</v>
      </c>
      <c r="H5">
        <f>PPCL_Spot!S5</f>
        <v>20.12</v>
      </c>
      <c r="I5">
        <f>Bawana_NG!S5</f>
        <v>31.04</v>
      </c>
      <c r="J5">
        <f>Bawana_RLNG!S5</f>
        <v>0</v>
      </c>
      <c r="K5">
        <f>Bawana_Spot!S5</f>
        <v>57.621944816142971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1.73</v>
      </c>
      <c r="Z5" s="75">
        <f>IEX!Q5</f>
        <v>0</v>
      </c>
      <c r="AA5" s="117">
        <f>STOA!K5</f>
        <v>29</v>
      </c>
      <c r="AB5" s="117">
        <f>-STOA!Q5</f>
        <v>0</v>
      </c>
      <c r="AC5">
        <f t="shared" si="0"/>
        <v>1.4116404007670345</v>
      </c>
      <c r="AD5">
        <f t="shared" si="1"/>
        <v>159.00204150457779</v>
      </c>
      <c r="AE5">
        <f>'IDT-1'!E5</f>
        <v>0</v>
      </c>
      <c r="AF5" s="26"/>
      <c r="AG5">
        <f t="shared" si="2"/>
        <v>159.00204150457779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21.222306772475267</v>
      </c>
      <c r="I6">
        <f>Bawana_NG!S6</f>
        <v>31.04</v>
      </c>
      <c r="J6">
        <f>Bawana_RLNG!S6</f>
        <v>0</v>
      </c>
      <c r="K6">
        <f>Bawana_Spot!S6</f>
        <v>58.59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1.8</v>
      </c>
      <c r="Z6" s="75">
        <f>IEX!Q6</f>
        <v>0</v>
      </c>
      <c r="AA6" s="117">
        <f>STOA!K6</f>
        <v>29</v>
      </c>
      <c r="AB6" s="117">
        <f>-STOA!Q6</f>
        <v>0</v>
      </c>
      <c r="AC6">
        <f t="shared" si="0"/>
        <v>1.4304729212116976</v>
      </c>
      <c r="AD6">
        <f t="shared" si="1"/>
        <v>161.12326812557211</v>
      </c>
      <c r="AE6">
        <f>'IDT-1'!E6</f>
        <v>0</v>
      </c>
      <c r="AF6" s="26"/>
      <c r="AG6">
        <f t="shared" si="2"/>
        <v>161.12326812557211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21.222306772475267</v>
      </c>
      <c r="I7">
        <f>Bawana_NG!S7</f>
        <v>31.04</v>
      </c>
      <c r="J7">
        <f>Bawana_RLNG!S7</f>
        <v>0</v>
      </c>
      <c r="K7">
        <f>Bawana_Spot!S7</f>
        <v>15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19.329999999999998</v>
      </c>
      <c r="AB7" s="117">
        <f>-STOA!Q7</f>
        <v>0</v>
      </c>
      <c r="AC7">
        <f t="shared" si="0"/>
        <v>0.94594492121169749</v>
      </c>
      <c r="AD7">
        <f t="shared" si="1"/>
        <v>106.54779612557211</v>
      </c>
      <c r="AE7">
        <f>'IDT-1'!E7</f>
        <v>0</v>
      </c>
      <c r="AF7" s="26"/>
      <c r="AG7">
        <f t="shared" si="2"/>
        <v>106.54779612557211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21.222306772475267</v>
      </c>
      <c r="I8">
        <f>Bawana_NG!S8</f>
        <v>31.04</v>
      </c>
      <c r="J8">
        <f>Bawana_RLNG!S8</f>
        <v>0</v>
      </c>
      <c r="K8">
        <f>Bawana_Spot!S8</f>
        <v>60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2.09</v>
      </c>
      <c r="Z8" s="75">
        <f>IEX!Q8</f>
        <v>0</v>
      </c>
      <c r="AA8" s="117">
        <f>STOA!K8</f>
        <v>19.329999999999998</v>
      </c>
      <c r="AB8" s="117">
        <f>-STOA!Q8</f>
        <v>0</v>
      </c>
      <c r="AC8">
        <f t="shared" si="0"/>
        <v>1.3603369212116976</v>
      </c>
      <c r="AD8">
        <f t="shared" si="1"/>
        <v>153.2234041255721</v>
      </c>
      <c r="AE8">
        <f>'IDT-1'!E8</f>
        <v>0</v>
      </c>
      <c r="AF8" s="26"/>
      <c r="AG8">
        <f t="shared" si="2"/>
        <v>153.2234041255721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21.222306772475267</v>
      </c>
      <c r="I9">
        <f>Bawana_NG!S9</f>
        <v>31.04</v>
      </c>
      <c r="J9">
        <f>Bawana_RLNG!S9</f>
        <v>0</v>
      </c>
      <c r="K9">
        <f>Bawana_Spot!S9</f>
        <v>60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2.39</v>
      </c>
      <c r="Z9" s="75">
        <f>IEX!Q9</f>
        <v>0</v>
      </c>
      <c r="AA9" s="117">
        <f>STOA!K9</f>
        <v>19.329999999999998</v>
      </c>
      <c r="AB9" s="117">
        <f>-STOA!Q9</f>
        <v>0</v>
      </c>
      <c r="AC9">
        <f t="shared" si="0"/>
        <v>1.3629769212116973</v>
      </c>
      <c r="AD9">
        <f t="shared" si="1"/>
        <v>153.52076412557207</v>
      </c>
      <c r="AE9">
        <f>'IDT-1'!E9</f>
        <v>0</v>
      </c>
      <c r="AF9" s="26"/>
      <c r="AG9">
        <f t="shared" si="2"/>
        <v>153.52076412557207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21.222306772475267</v>
      </c>
      <c r="I10">
        <f>Bawana_NG!S10</f>
        <v>31.04</v>
      </c>
      <c r="J10">
        <f>Bawana_RLNG!S10</f>
        <v>0</v>
      </c>
      <c r="K10">
        <f>Bawana_Spot!S10</f>
        <v>60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2.31</v>
      </c>
      <c r="Z10" s="75">
        <f>IEX!Q10</f>
        <v>0</v>
      </c>
      <c r="AA10" s="117">
        <f>STOA!K10</f>
        <v>19.329999999999998</v>
      </c>
      <c r="AB10" s="117">
        <f>-STOA!Q10</f>
        <v>0</v>
      </c>
      <c r="AC10">
        <f t="shared" si="0"/>
        <v>1.3622729212116973</v>
      </c>
      <c r="AD10">
        <f t="shared" si="1"/>
        <v>153.4414681255721</v>
      </c>
      <c r="AE10">
        <f>'IDT-1'!E10</f>
        <v>0</v>
      </c>
      <c r="AF10" s="26"/>
      <c r="AG10">
        <f t="shared" si="2"/>
        <v>153.4414681255721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24.61</v>
      </c>
      <c r="I11">
        <f>Bawana_NG!S11</f>
        <v>31.04</v>
      </c>
      <c r="J11">
        <f>Bawana_RLNG!S11</f>
        <v>0</v>
      </c>
      <c r="K11">
        <f>Bawana_Spot!S11</f>
        <v>15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19.329999999999998</v>
      </c>
      <c r="AB11" s="117">
        <f>-STOA!Q11</f>
        <v>0</v>
      </c>
      <c r="AC11">
        <f t="shared" si="0"/>
        <v>0.97575662161391497</v>
      </c>
      <c r="AD11">
        <f t="shared" si="1"/>
        <v>109.90567765269461</v>
      </c>
      <c r="AE11">
        <f>'IDT-1'!E11</f>
        <v>0</v>
      </c>
      <c r="AF11" s="26"/>
      <c r="AG11">
        <f t="shared" si="2"/>
        <v>109.90567765269461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24.61</v>
      </c>
      <c r="I12">
        <f>Bawana_NG!S12</f>
        <v>31.04</v>
      </c>
      <c r="J12">
        <f>Bawana_RLNG!S12</f>
        <v>0</v>
      </c>
      <c r="K12">
        <f>Bawana_Spot!S12</f>
        <v>60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2.4900000000000002</v>
      </c>
      <c r="Z12" s="75">
        <f>IEX!Q12</f>
        <v>0</v>
      </c>
      <c r="AA12" s="117">
        <f>STOA!K12</f>
        <v>19.329999999999998</v>
      </c>
      <c r="AB12" s="117">
        <f>-STOA!Q12</f>
        <v>0</v>
      </c>
      <c r="AC12">
        <f t="shared" si="0"/>
        <v>1.3936686216139149</v>
      </c>
      <c r="AD12">
        <f t="shared" si="1"/>
        <v>156.97776565269459</v>
      </c>
      <c r="AE12">
        <f>'IDT-1'!E12</f>
        <v>0</v>
      </c>
      <c r="AF12" s="26"/>
      <c r="AG12">
        <f t="shared" si="2"/>
        <v>156.97776565269459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24.61</v>
      </c>
      <c r="I13">
        <f>Bawana_NG!S13</f>
        <v>31.04</v>
      </c>
      <c r="J13">
        <f>Bawana_RLNG!S13</f>
        <v>0</v>
      </c>
      <c r="K13">
        <f>Bawana_Spot!S13</f>
        <v>60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2.62</v>
      </c>
      <c r="Z13" s="75">
        <f>IEX!Q13</f>
        <v>0</v>
      </c>
      <c r="AA13" s="117">
        <f>STOA!K13</f>
        <v>19.329999999999998</v>
      </c>
      <c r="AB13" s="117">
        <f>-STOA!Q13</f>
        <v>0</v>
      </c>
      <c r="AC13">
        <f t="shared" si="0"/>
        <v>1.3948126216139149</v>
      </c>
      <c r="AD13">
        <f t="shared" si="1"/>
        <v>157.1066216526946</v>
      </c>
      <c r="AE13">
        <f>'IDT-1'!E13</f>
        <v>0</v>
      </c>
      <c r="AF13" s="26"/>
      <c r="AG13">
        <f t="shared" si="2"/>
        <v>157.1066216526946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24.61</v>
      </c>
      <c r="I14">
        <f>Bawana_NG!S14</f>
        <v>31.04</v>
      </c>
      <c r="J14">
        <f>Bawana_RLNG!S14</f>
        <v>0</v>
      </c>
      <c r="K14">
        <f>Bawana_Spot!S14</f>
        <v>45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2.69</v>
      </c>
      <c r="Z14" s="75">
        <f>IEX!Q14</f>
        <v>0</v>
      </c>
      <c r="AA14" s="117">
        <f>STOA!K14</f>
        <v>19.329999999999998</v>
      </c>
      <c r="AB14" s="117">
        <f>-STOA!Q14</f>
        <v>0</v>
      </c>
      <c r="AC14">
        <f t="shared" si="0"/>
        <v>1.2634286216139148</v>
      </c>
      <c r="AD14">
        <f t="shared" si="1"/>
        <v>142.30800565269459</v>
      </c>
      <c r="AE14">
        <f>'IDT-1'!E14</f>
        <v>0</v>
      </c>
      <c r="AF14" s="26"/>
      <c r="AG14">
        <f t="shared" si="2"/>
        <v>142.30800565269459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24.61</v>
      </c>
      <c r="I15">
        <f>Bawana_NG!S15</f>
        <v>31.04</v>
      </c>
      <c r="J15">
        <f>Bawana_RLNG!S15</f>
        <v>0</v>
      </c>
      <c r="K15">
        <f>Bawana_Spot!S15</f>
        <v>15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9.67</v>
      </c>
      <c r="AB15" s="117">
        <f>-STOA!Q15</f>
        <v>0</v>
      </c>
      <c r="AC15">
        <f t="shared" si="0"/>
        <v>0.89074862161391499</v>
      </c>
      <c r="AD15">
        <f t="shared" si="1"/>
        <v>100.33068565269461</v>
      </c>
      <c r="AE15">
        <f>'IDT-1'!E15</f>
        <v>0</v>
      </c>
      <c r="AF15" s="26"/>
      <c r="AG15">
        <f t="shared" si="2"/>
        <v>100.33068565269461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24.61</v>
      </c>
      <c r="I16">
        <f>Bawana_NG!S16</f>
        <v>31.04</v>
      </c>
      <c r="J16">
        <f>Bawana_RLNG!S16</f>
        <v>0</v>
      </c>
      <c r="K16">
        <f>Bawana_Spot!S16</f>
        <v>50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3.72</v>
      </c>
      <c r="Z16" s="75">
        <f>IEX!Q16</f>
        <v>0</v>
      </c>
      <c r="AA16" s="117">
        <f>STOA!K16</f>
        <v>9.67</v>
      </c>
      <c r="AB16" s="117">
        <f>-STOA!Q16</f>
        <v>0</v>
      </c>
      <c r="AC16">
        <f t="shared" si="0"/>
        <v>1.231484621613915</v>
      </c>
      <c r="AD16">
        <f t="shared" si="1"/>
        <v>138.7099496526946</v>
      </c>
      <c r="AE16">
        <f>'IDT-1'!E16</f>
        <v>0</v>
      </c>
      <c r="AF16" s="26"/>
      <c r="AG16">
        <f t="shared" si="2"/>
        <v>138.7099496526946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24.61</v>
      </c>
      <c r="I17">
        <f>Bawana_NG!S17</f>
        <v>31.04</v>
      </c>
      <c r="J17">
        <f>Bawana_RLNG!S17</f>
        <v>0</v>
      </c>
      <c r="K17">
        <f>Bawana_Spot!S17</f>
        <v>45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3.81</v>
      </c>
      <c r="Z17" s="75">
        <f>IEX!Q17</f>
        <v>0</v>
      </c>
      <c r="AA17" s="117">
        <f>STOA!K17</f>
        <v>9.67</v>
      </c>
      <c r="AB17" s="117">
        <f>-STOA!Q17</f>
        <v>0</v>
      </c>
      <c r="AC17">
        <f t="shared" si="0"/>
        <v>1.1882766216139149</v>
      </c>
      <c r="AD17">
        <f t="shared" si="1"/>
        <v>133.8431576526946</v>
      </c>
      <c r="AE17">
        <f>'IDT-1'!E17</f>
        <v>0</v>
      </c>
      <c r="AF17" s="26"/>
      <c r="AG17">
        <f t="shared" si="2"/>
        <v>133.8431576526946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24.61</v>
      </c>
      <c r="I18">
        <f>Bawana_NG!S18</f>
        <v>31.04</v>
      </c>
      <c r="J18">
        <f>Bawana_RLNG!S18</f>
        <v>0</v>
      </c>
      <c r="K18">
        <f>Bawana_Spot!S18</f>
        <v>50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3.81</v>
      </c>
      <c r="Z18" s="75">
        <f>IEX!Q18</f>
        <v>0</v>
      </c>
      <c r="AA18" s="117">
        <f>STOA!K18</f>
        <v>9.67</v>
      </c>
      <c r="AB18" s="117">
        <f>-STOA!Q18</f>
        <v>0</v>
      </c>
      <c r="AC18">
        <f t="shared" si="0"/>
        <v>1.2322766216139149</v>
      </c>
      <c r="AD18">
        <f t="shared" si="1"/>
        <v>138.79915765269459</v>
      </c>
      <c r="AE18">
        <f>'IDT-1'!E18</f>
        <v>0</v>
      </c>
      <c r="AF18" s="26"/>
      <c r="AG18">
        <f t="shared" si="2"/>
        <v>138.79915765269459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24.61</v>
      </c>
      <c r="I19">
        <f>Bawana_NG!S19</f>
        <v>31.04</v>
      </c>
      <c r="J19">
        <f>Bawana_RLNG!S19</f>
        <v>0</v>
      </c>
      <c r="K19">
        <f>Bawana_Spot!S19</f>
        <v>15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9.67</v>
      </c>
      <c r="AB19" s="117">
        <f>-STOA!Q19</f>
        <v>0</v>
      </c>
      <c r="AC19">
        <f t="shared" si="0"/>
        <v>0.89074862161391499</v>
      </c>
      <c r="AD19">
        <f t="shared" si="1"/>
        <v>100.33068565269461</v>
      </c>
      <c r="AE19">
        <f>'IDT-1'!E19</f>
        <v>0</v>
      </c>
      <c r="AF19" s="26"/>
      <c r="AG19">
        <f t="shared" si="2"/>
        <v>100.33068565269461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24.61</v>
      </c>
      <c r="I20">
        <f>Bawana_NG!S20</f>
        <v>31.04</v>
      </c>
      <c r="J20">
        <f>Bawana_RLNG!S20</f>
        <v>0</v>
      </c>
      <c r="K20">
        <f>Bawana_Spot!S20</f>
        <v>50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4.84</v>
      </c>
      <c r="Z20" s="75">
        <f>IEX!Q20</f>
        <v>0</v>
      </c>
      <c r="AA20" s="117">
        <f>STOA!K20</f>
        <v>9.67</v>
      </c>
      <c r="AB20" s="117">
        <f>-STOA!Q20</f>
        <v>0</v>
      </c>
      <c r="AC20">
        <f t="shared" si="0"/>
        <v>1.2413406216139149</v>
      </c>
      <c r="AD20">
        <f t="shared" si="1"/>
        <v>139.8200936526946</v>
      </c>
      <c r="AE20">
        <f>'IDT-1'!E20</f>
        <v>0</v>
      </c>
      <c r="AF20" s="26"/>
      <c r="AG20">
        <f t="shared" si="2"/>
        <v>139.8200936526946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24.61</v>
      </c>
      <c r="I21">
        <f>Bawana_NG!S21</f>
        <v>31.04</v>
      </c>
      <c r="J21">
        <f>Bawana_RLNG!S21</f>
        <v>0</v>
      </c>
      <c r="K21">
        <f>Bawana_Spot!S21</f>
        <v>50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5.14</v>
      </c>
      <c r="Z21" s="75">
        <f>IEX!Q21</f>
        <v>0</v>
      </c>
      <c r="AA21" s="117">
        <f>STOA!K21</f>
        <v>9.67</v>
      </c>
      <c r="AB21" s="117">
        <f>-STOA!Q21</f>
        <v>0</v>
      </c>
      <c r="AC21">
        <f t="shared" si="0"/>
        <v>1.2439806216139149</v>
      </c>
      <c r="AD21">
        <f t="shared" si="1"/>
        <v>140.11745365269456</v>
      </c>
      <c r="AE21">
        <f>'IDT-1'!E21</f>
        <v>0</v>
      </c>
      <c r="AF21" s="26"/>
      <c r="AG21">
        <f t="shared" si="2"/>
        <v>140.11745365269456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24.61</v>
      </c>
      <c r="I22">
        <f>Bawana_NG!S22</f>
        <v>31.04</v>
      </c>
      <c r="J22">
        <f>Bawana_RLNG!S22</f>
        <v>0</v>
      </c>
      <c r="K22">
        <f>Bawana_Spot!S22</f>
        <v>45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5.19</v>
      </c>
      <c r="Z22" s="75">
        <f>IEX!Q22</f>
        <v>0</v>
      </c>
      <c r="AA22" s="117">
        <f>STOA!K22</f>
        <v>9.67</v>
      </c>
      <c r="AB22" s="117">
        <f>-STOA!Q22</f>
        <v>0</v>
      </c>
      <c r="AC22">
        <f t="shared" si="0"/>
        <v>1.2004206216139148</v>
      </c>
      <c r="AD22">
        <f t="shared" si="1"/>
        <v>135.21101365269459</v>
      </c>
      <c r="AE22">
        <f>'IDT-1'!E22</f>
        <v>0</v>
      </c>
      <c r="AF22" s="26"/>
      <c r="AG22">
        <f t="shared" si="2"/>
        <v>135.21101365269459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24.61</v>
      </c>
      <c r="I23">
        <f>Bawana_NG!S23</f>
        <v>31.04</v>
      </c>
      <c r="J23">
        <f>Bawana_RLNG!S23</f>
        <v>0</v>
      </c>
      <c r="K23">
        <f>Bawana_Spot!S23</f>
        <v>15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9.67</v>
      </c>
      <c r="AB23" s="117">
        <f>-STOA!Q23</f>
        <v>0</v>
      </c>
      <c r="AC23">
        <f t="shared" si="0"/>
        <v>0.89074862161391499</v>
      </c>
      <c r="AD23">
        <f t="shared" si="1"/>
        <v>100.33068565269461</v>
      </c>
      <c r="AE23">
        <f>'IDT-1'!E23</f>
        <v>0</v>
      </c>
      <c r="AF23" s="26"/>
      <c r="AG23">
        <f t="shared" si="2"/>
        <v>100.33068565269461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24.61</v>
      </c>
      <c r="I24">
        <f>Bawana_NG!S24</f>
        <v>31.04</v>
      </c>
      <c r="J24">
        <f>Bawana_RLNG!S24</f>
        <v>0</v>
      </c>
      <c r="K24">
        <f>Bawana_Spot!S24</f>
        <v>50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5.1100000000000003</v>
      </c>
      <c r="Z24" s="75">
        <f>IEX!Q24</f>
        <v>0</v>
      </c>
      <c r="AA24" s="117">
        <f>STOA!K24</f>
        <v>9.67</v>
      </c>
      <c r="AB24" s="117">
        <f>-STOA!Q24</f>
        <v>0</v>
      </c>
      <c r="AC24">
        <f t="shared" si="0"/>
        <v>1.2437166216139151</v>
      </c>
      <c r="AD24">
        <f t="shared" si="1"/>
        <v>140.08771765269461</v>
      </c>
      <c r="AE24">
        <f>'IDT-1'!E24</f>
        <v>0</v>
      </c>
      <c r="AF24" s="26"/>
      <c r="AG24">
        <f t="shared" si="2"/>
        <v>140.08771765269461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24.61</v>
      </c>
      <c r="I25">
        <f>Bawana_NG!S25</f>
        <v>31.04</v>
      </c>
      <c r="J25">
        <f>Bawana_RLNG!S25</f>
        <v>0</v>
      </c>
      <c r="K25">
        <f>Bawana_Spot!S25</f>
        <v>50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5.27</v>
      </c>
      <c r="Z25" s="75">
        <f>IEX!Q25</f>
        <v>0</v>
      </c>
      <c r="AA25" s="117">
        <f>STOA!K25</f>
        <v>9.67</v>
      </c>
      <c r="AB25" s="117">
        <f>-STOA!Q25</f>
        <v>0</v>
      </c>
      <c r="AC25">
        <f t="shared" si="0"/>
        <v>1.2451246216139151</v>
      </c>
      <c r="AD25">
        <f t="shared" si="1"/>
        <v>140.24630965269461</v>
      </c>
      <c r="AE25">
        <f>'IDT-1'!E25</f>
        <v>0</v>
      </c>
      <c r="AF25" s="26"/>
      <c r="AG25">
        <f t="shared" si="2"/>
        <v>140.24630965269461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24.61</v>
      </c>
      <c r="I26">
        <f>Bawana_NG!S26</f>
        <v>31.04</v>
      </c>
      <c r="J26">
        <f>Bawana_RLNG!S26</f>
        <v>0</v>
      </c>
      <c r="K26">
        <f>Bawana_Spot!S26</f>
        <v>50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4.26</v>
      </c>
      <c r="Z26" s="75">
        <f>IEX!Q26</f>
        <v>0</v>
      </c>
      <c r="AA26" s="117">
        <f>STOA!K26</f>
        <v>9.67</v>
      </c>
      <c r="AB26" s="117">
        <f>-STOA!Q26</f>
        <v>0</v>
      </c>
      <c r="AC26">
        <f t="shared" si="0"/>
        <v>1.2362366216139149</v>
      </c>
      <c r="AD26">
        <f t="shared" si="1"/>
        <v>139.24519765269457</v>
      </c>
      <c r="AE26">
        <f>'IDT-1'!E26</f>
        <v>0</v>
      </c>
      <c r="AF26" s="26"/>
      <c r="AG26">
        <f t="shared" si="2"/>
        <v>139.24519765269457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24.61</v>
      </c>
      <c r="I27">
        <f>Bawana_NG!S27</f>
        <v>31.04</v>
      </c>
      <c r="J27">
        <f>Bawana_RLNG!S27</f>
        <v>0</v>
      </c>
      <c r="K27">
        <f>Bawana_Spot!S27</f>
        <v>50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19.329999999999998</v>
      </c>
      <c r="AB27" s="117">
        <f>-STOA!Q27</f>
        <v>0</v>
      </c>
      <c r="AC27">
        <f t="shared" si="0"/>
        <v>1.2837566216139149</v>
      </c>
      <c r="AD27">
        <f t="shared" si="1"/>
        <v>144.59767765269459</v>
      </c>
      <c r="AE27">
        <f>'IDT-1'!E27</f>
        <v>0</v>
      </c>
      <c r="AF27" s="26"/>
      <c r="AG27">
        <f t="shared" si="2"/>
        <v>144.59767765269459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18.79</v>
      </c>
      <c r="H28">
        <f>PPCL_Spot!S28</f>
        <v>24.61</v>
      </c>
      <c r="I28">
        <f>Bawana_NG!S28</f>
        <v>31.04</v>
      </c>
      <c r="J28">
        <f>Bawana_RLNG!S28</f>
        <v>0</v>
      </c>
      <c r="K28">
        <f>Bawana_Spot!S28</f>
        <v>7.5101953135159025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19.329999999999998</v>
      </c>
      <c r="AB28" s="117">
        <f>-STOA!Q28</f>
        <v>0</v>
      </c>
      <c r="AC28">
        <f t="shared" si="0"/>
        <v>0.90984634037285494</v>
      </c>
      <c r="AD28">
        <f t="shared" si="1"/>
        <v>102.48178324745157</v>
      </c>
      <c r="AE28">
        <f>'IDT-1'!E28</f>
        <v>0</v>
      </c>
      <c r="AF28" s="26"/>
      <c r="AG28">
        <f t="shared" si="2"/>
        <v>102.48178324745157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2.1114342743085261</v>
      </c>
      <c r="F29">
        <f>GT_Spot!S29</f>
        <v>0</v>
      </c>
      <c r="G29">
        <f>PPCL_NG!S29</f>
        <v>18.79</v>
      </c>
      <c r="H29">
        <f>PPCL_Spot!S29</f>
        <v>24.61</v>
      </c>
      <c r="I29">
        <f>Bawana_NG!S29</f>
        <v>31.04</v>
      </c>
      <c r="J29">
        <f>Bawana_RLNG!S29</f>
        <v>0</v>
      </c>
      <c r="K29">
        <f>Bawana_Spot!S29</f>
        <v>45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19.329999999999998</v>
      </c>
      <c r="AB29" s="117">
        <f>-STOA!Q29</f>
        <v>0</v>
      </c>
      <c r="AC29">
        <f t="shared" si="0"/>
        <v>1.2397566216139149</v>
      </c>
      <c r="AD29">
        <f t="shared" si="1"/>
        <v>139.6416776526946</v>
      </c>
      <c r="AE29">
        <f>'IDT-1'!E29</f>
        <v>0</v>
      </c>
      <c r="AF29" s="26"/>
      <c r="AG29">
        <f t="shared" si="2"/>
        <v>139.6416776526946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18.79</v>
      </c>
      <c r="H30">
        <f>PPCL_Spot!S30</f>
        <v>24.61</v>
      </c>
      <c r="I30">
        <f>Bawana_NG!S30</f>
        <v>31.04</v>
      </c>
      <c r="J30">
        <f>Bawana_RLNG!S30</f>
        <v>0</v>
      </c>
      <c r="K30">
        <f>Bawana_Spot!S30</f>
        <v>7.5101953135159025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19.329999999999998</v>
      </c>
      <c r="AB30" s="117">
        <f>-STOA!Q30</f>
        <v>0</v>
      </c>
      <c r="AC30">
        <f t="shared" si="0"/>
        <v>0.90984634037285494</v>
      </c>
      <c r="AD30">
        <f t="shared" si="1"/>
        <v>102.48178324745157</v>
      </c>
      <c r="AE30">
        <f>'IDT-1'!E30</f>
        <v>0</v>
      </c>
      <c r="AF30" s="26"/>
      <c r="AG30">
        <f t="shared" si="2"/>
        <v>102.48178324745157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1.5320498301245753</v>
      </c>
      <c r="F31">
        <f>GT_Spot!S31</f>
        <v>0</v>
      </c>
      <c r="G31">
        <f>PPCL_NG!S31</f>
        <v>18.79</v>
      </c>
      <c r="H31">
        <f>PPCL_Spot!S31</f>
        <v>21.812370909881508</v>
      </c>
      <c r="I31">
        <f>Bawana_NG!S31</f>
        <v>31.04</v>
      </c>
      <c r="J31">
        <f>Bawana_RLNG!S31</f>
        <v>0</v>
      </c>
      <c r="K31">
        <f>Bawana_Spot!S31</f>
        <v>25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1.0340389025120535</v>
      </c>
      <c r="AD31">
        <f t="shared" si="1"/>
        <v>116.47038183749402</v>
      </c>
      <c r="AE31">
        <f>'IDT-1'!E31</f>
        <v>0</v>
      </c>
      <c r="AF31" s="26"/>
      <c r="AG31">
        <f t="shared" si="2"/>
        <v>166.47038183749402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2.1099778270509981</v>
      </c>
      <c r="F32">
        <f>GT_Spot!S32</f>
        <v>0</v>
      </c>
      <c r="G32">
        <f>PPCL_NG!S32</f>
        <v>18.79</v>
      </c>
      <c r="H32">
        <f>PPCL_Spot!S32</f>
        <v>24.61</v>
      </c>
      <c r="I32">
        <f>Bawana_NG!S32</f>
        <v>31.04</v>
      </c>
      <c r="J32">
        <f>Bawana_RLNG!S32</f>
        <v>0</v>
      </c>
      <c r="K32">
        <f>Bawana_Spot!S32</f>
        <v>25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1.0637438048780488</v>
      </c>
      <c r="AD32">
        <f t="shared" si="1"/>
        <v>119.81623402217295</v>
      </c>
      <c r="AE32">
        <f>'IDT-1'!E32</f>
        <v>0</v>
      </c>
      <c r="AF32" s="26"/>
      <c r="AG32">
        <f t="shared" si="2"/>
        <v>169.81623402217295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2.1099778270509981</v>
      </c>
      <c r="F33">
        <f>GT_Spot!S33</f>
        <v>0</v>
      </c>
      <c r="G33">
        <f>PPCL_NG!S33</f>
        <v>18.79</v>
      </c>
      <c r="H33">
        <f>PPCL_Spot!S33</f>
        <v>24.61</v>
      </c>
      <c r="I33">
        <f>Bawana_NG!S33</f>
        <v>31.04</v>
      </c>
      <c r="J33">
        <f>Bawana_RLNG!S33</f>
        <v>0</v>
      </c>
      <c r="K33">
        <f>Bawana_Spot!S33</f>
        <v>25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1.0637438048780488</v>
      </c>
      <c r="AD33">
        <f t="shared" si="1"/>
        <v>119.81623402217295</v>
      </c>
      <c r="AE33">
        <f>'IDT-1'!E33</f>
        <v>0</v>
      </c>
      <c r="AF33" s="26"/>
      <c r="AG33">
        <f t="shared" si="2"/>
        <v>169.81623402217295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2.1099778270509981</v>
      </c>
      <c r="F34">
        <f>GT_Spot!S34</f>
        <v>0</v>
      </c>
      <c r="G34">
        <f>PPCL_NG!S34</f>
        <v>18.79</v>
      </c>
      <c r="H34">
        <f>PPCL_Spot!S34</f>
        <v>24.61</v>
      </c>
      <c r="I34">
        <f>Bawana_NG!S34</f>
        <v>31.04</v>
      </c>
      <c r="J34">
        <f>Bawana_RLNG!S34</f>
        <v>0</v>
      </c>
      <c r="K34">
        <f>Bawana_Spot!S34</f>
        <v>25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1.0637438048780488</v>
      </c>
      <c r="AD34">
        <f t="shared" si="1"/>
        <v>119.81623402217295</v>
      </c>
      <c r="AE34">
        <f>'IDT-1'!E34</f>
        <v>0</v>
      </c>
      <c r="AF34" s="26"/>
      <c r="AG34">
        <f t="shared" si="2"/>
        <v>169.81623402217295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2.1099778270509981</v>
      </c>
      <c r="F35">
        <f>GT_Spot!S35</f>
        <v>0</v>
      </c>
      <c r="G35">
        <f>PPCL_NG!S35</f>
        <v>18.79</v>
      </c>
      <c r="H35">
        <f>PPCL_Spot!S35</f>
        <v>24.61</v>
      </c>
      <c r="I35">
        <f>Bawana_NG!S35</f>
        <v>31.04</v>
      </c>
      <c r="J35">
        <f>Bawana_RLNG!S35</f>
        <v>0</v>
      </c>
      <c r="K35">
        <f>Bawana_Spot!S35</f>
        <v>7.5101953135159025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0.90983352363698877</v>
      </c>
      <c r="AD35">
        <f t="shared" si="1"/>
        <v>102.48033961692991</v>
      </c>
      <c r="AE35">
        <f>'IDT-1'!E35</f>
        <v>0</v>
      </c>
      <c r="AF35" s="26"/>
      <c r="AG35">
        <f t="shared" si="2"/>
        <v>152.48033961692991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2.1099778270509981</v>
      </c>
      <c r="F36">
        <f>GT_Spot!S36</f>
        <v>0</v>
      </c>
      <c r="G36">
        <f>PPCL_NG!S36</f>
        <v>18.79</v>
      </c>
      <c r="H36">
        <f>PPCL_Spot!S36</f>
        <v>24.61</v>
      </c>
      <c r="I36">
        <f>Bawana_NG!S36</f>
        <v>31.04</v>
      </c>
      <c r="J36">
        <f>Bawana_RLNG!S36</f>
        <v>0</v>
      </c>
      <c r="K36">
        <f>Bawana_Spot!S36</f>
        <v>7.5101953135159025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0.90983352363698877</v>
      </c>
      <c r="AD36">
        <f t="shared" si="1"/>
        <v>102.48033961692991</v>
      </c>
      <c r="AE36">
        <f>'IDT-1'!E36</f>
        <v>0</v>
      </c>
      <c r="AF36" s="26"/>
      <c r="AG36">
        <f t="shared" si="2"/>
        <v>152.48033961692991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2.1099778270509981</v>
      </c>
      <c r="F37">
        <f>GT_Spot!S37</f>
        <v>0</v>
      </c>
      <c r="G37">
        <f>PPCL_NG!S37</f>
        <v>0</v>
      </c>
      <c r="H37">
        <f>PPCL_Spot!S37</f>
        <v>24.61</v>
      </c>
      <c r="I37">
        <f>Bawana_NG!S37</f>
        <v>31.04</v>
      </c>
      <c r="J37">
        <f>Bawana_RLNG!S37</f>
        <v>0</v>
      </c>
      <c r="K37">
        <f>Bawana_Spot!S37</f>
        <v>30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38.67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1.2826878048780488</v>
      </c>
      <c r="AD37">
        <f t="shared" si="1"/>
        <v>144.47729002217295</v>
      </c>
      <c r="AE37">
        <f>'IDT-1'!E37</f>
        <v>0</v>
      </c>
      <c r="AF37" s="26"/>
      <c r="AG37">
        <f t="shared" si="2"/>
        <v>194.47729002217295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2.1099778270509981</v>
      </c>
      <c r="F38">
        <f>GT_Spot!S38</f>
        <v>0</v>
      </c>
      <c r="G38">
        <f>PPCL_NG!S38</f>
        <v>0</v>
      </c>
      <c r="H38">
        <f>PPCL_Spot!S38</f>
        <v>24.61</v>
      </c>
      <c r="I38">
        <f>Bawana_NG!S38</f>
        <v>31.04</v>
      </c>
      <c r="J38">
        <f>Bawana_RLNG!S38</f>
        <v>0</v>
      </c>
      <c r="K38">
        <f>Bawana_Spot!S38</f>
        <v>30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38.67</v>
      </c>
      <c r="Z38" s="75">
        <f>IEX!Q38</f>
        <v>0</v>
      </c>
      <c r="AA38" s="117">
        <f>STOA!K38</f>
        <v>33.83</v>
      </c>
      <c r="AB38" s="117">
        <f>-STOA!Q38</f>
        <v>0</v>
      </c>
      <c r="AC38">
        <f t="shared" si="0"/>
        <v>1.4102878048780487</v>
      </c>
      <c r="AD38">
        <f t="shared" si="1"/>
        <v>158.84969002217295</v>
      </c>
      <c r="AE38">
        <f>'IDT-1'!E38</f>
        <v>0</v>
      </c>
      <c r="AF38" s="26"/>
      <c r="AG38">
        <f t="shared" si="2"/>
        <v>208.84969002217295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2.0926829268292684</v>
      </c>
      <c r="F39">
        <f>GT_Spot!S39</f>
        <v>0</v>
      </c>
      <c r="G39">
        <f>PPCL_NG!S39</f>
        <v>0</v>
      </c>
      <c r="H39">
        <f>PPCL_Spot!S39</f>
        <v>24.61</v>
      </c>
      <c r="I39">
        <f>Bawana_NG!S39</f>
        <v>31.04</v>
      </c>
      <c r="J39">
        <f>Bawana_RLNG!S39</f>
        <v>0</v>
      </c>
      <c r="K39">
        <f>Bawana_Spot!S39</f>
        <v>45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48.34</v>
      </c>
      <c r="Z39" s="75">
        <f>IEX!Q39</f>
        <v>0</v>
      </c>
      <c r="AA39" s="117">
        <f>STOA!K39</f>
        <v>43.5</v>
      </c>
      <c r="AB39" s="117">
        <f>-STOA!Q39</f>
        <v>0</v>
      </c>
      <c r="AC39">
        <f t="shared" si="0"/>
        <v>1.7123276097560978</v>
      </c>
      <c r="AD39">
        <f t="shared" si="1"/>
        <v>192.87035531707318</v>
      </c>
      <c r="AE39">
        <f>'IDT-1'!E39</f>
        <v>0</v>
      </c>
      <c r="AF39" s="26"/>
      <c r="AG39">
        <f t="shared" si="2"/>
        <v>242.87035531707318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2.0926829268292684</v>
      </c>
      <c r="F40">
        <f>GT_Spot!S40</f>
        <v>0</v>
      </c>
      <c r="G40">
        <f>PPCL_NG!S40</f>
        <v>0</v>
      </c>
      <c r="H40">
        <f>PPCL_Spot!S40</f>
        <v>24.61</v>
      </c>
      <c r="I40">
        <f>Bawana_NG!S40</f>
        <v>31.04</v>
      </c>
      <c r="J40">
        <f>Bawana_RLNG!S40</f>
        <v>0</v>
      </c>
      <c r="K40">
        <f>Bawana_Spot!S40</f>
        <v>45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41.56</v>
      </c>
      <c r="Z40" s="75">
        <f>IEX!Q40</f>
        <v>0</v>
      </c>
      <c r="AA40" s="117">
        <f>STOA!K40</f>
        <v>58</v>
      </c>
      <c r="AB40" s="117">
        <f>-STOA!Q40</f>
        <v>0</v>
      </c>
      <c r="AC40">
        <f t="shared" si="0"/>
        <v>1.7802636097560978</v>
      </c>
      <c r="AD40">
        <f t="shared" si="1"/>
        <v>200.52241931707317</v>
      </c>
      <c r="AE40">
        <f>'IDT-1'!E40</f>
        <v>0</v>
      </c>
      <c r="AF40" s="26"/>
      <c r="AG40">
        <f t="shared" si="2"/>
        <v>250.52241931707317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2.0926829268292684</v>
      </c>
      <c r="F41">
        <f>GT_Spot!S41</f>
        <v>0</v>
      </c>
      <c r="G41">
        <f>PPCL_NG!S41</f>
        <v>0</v>
      </c>
      <c r="H41">
        <f>PPCL_Spot!S41</f>
        <v>24.61</v>
      </c>
      <c r="I41">
        <f>Bawana_NG!S41</f>
        <v>31.04</v>
      </c>
      <c r="J41">
        <f>Bawana_RLNG!S41</f>
        <v>0</v>
      </c>
      <c r="K41">
        <f>Bawana_Spot!S41</f>
        <v>20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72.5</v>
      </c>
      <c r="AB41" s="117">
        <f>-STOA!Q41</f>
        <v>0</v>
      </c>
      <c r="AC41">
        <f t="shared" si="0"/>
        <v>1.3221356097560977</v>
      </c>
      <c r="AD41">
        <f t="shared" si="1"/>
        <v>148.92054731707319</v>
      </c>
      <c r="AE41">
        <f>'IDT-1'!E41</f>
        <v>0</v>
      </c>
      <c r="AF41" s="26"/>
      <c r="AG41">
        <f t="shared" si="2"/>
        <v>198.92054731707319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2.0926829268292684</v>
      </c>
      <c r="F42">
        <f>GT_Spot!S42</f>
        <v>0</v>
      </c>
      <c r="G42">
        <f>PPCL_NG!S42</f>
        <v>0</v>
      </c>
      <c r="H42">
        <f>PPCL_Spot!S42</f>
        <v>24.61</v>
      </c>
      <c r="I42">
        <f>Bawana_NG!S42</f>
        <v>31.04</v>
      </c>
      <c r="J42">
        <f>Bawana_RLNG!S42</f>
        <v>0</v>
      </c>
      <c r="K42">
        <f>Bawana_Spot!S42</f>
        <v>35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43.5</v>
      </c>
      <c r="Z42" s="75">
        <f>IEX!Q42</f>
        <v>0</v>
      </c>
      <c r="AA42" s="117">
        <f>STOA!K42</f>
        <v>82.17</v>
      </c>
      <c r="AB42" s="117">
        <f>-STOA!Q42</f>
        <v>0</v>
      </c>
      <c r="AC42">
        <f t="shared" si="0"/>
        <v>1.9220316097560979</v>
      </c>
      <c r="AD42">
        <f t="shared" si="1"/>
        <v>216.4906513170732</v>
      </c>
      <c r="AE42">
        <f>'IDT-1'!E42</f>
        <v>0</v>
      </c>
      <c r="AF42" s="26"/>
      <c r="AG42">
        <f t="shared" si="2"/>
        <v>266.49065131707323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2.0322054380664651</v>
      </c>
      <c r="F43">
        <f>GT_Spot!S43</f>
        <v>0</v>
      </c>
      <c r="G43">
        <f>PPCL_NG!S43</f>
        <v>18.79</v>
      </c>
      <c r="H43">
        <f>PPCL_Spot!S43</f>
        <v>24.61</v>
      </c>
      <c r="I43">
        <f>Bawana_NG!S43</f>
        <v>31.04</v>
      </c>
      <c r="J43">
        <f>Bawana_RLNG!S43</f>
        <v>0</v>
      </c>
      <c r="K43">
        <f>Bawana_Spot!S43</f>
        <v>30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43.5</v>
      </c>
      <c r="Z43" s="75">
        <f>IEX!Q43</f>
        <v>0</v>
      </c>
      <c r="AA43" s="117">
        <f>STOA!K43</f>
        <v>97.64</v>
      </c>
      <c r="AB43" s="117">
        <f>-STOA!Q43</f>
        <v>0</v>
      </c>
      <c r="AC43">
        <f t="shared" si="0"/>
        <v>2.1789874078549847</v>
      </c>
      <c r="AD43">
        <f t="shared" si="1"/>
        <v>245.43321803021146</v>
      </c>
      <c r="AE43">
        <f>'IDT-1'!E43</f>
        <v>0</v>
      </c>
      <c r="AF43" s="26"/>
      <c r="AG43">
        <f t="shared" si="2"/>
        <v>295.43321803021149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2.0322054380664651</v>
      </c>
      <c r="F44">
        <f>GT_Spot!S44</f>
        <v>0</v>
      </c>
      <c r="G44">
        <f>PPCL_NG!S44</f>
        <v>18.79</v>
      </c>
      <c r="H44">
        <f>PPCL_Spot!S44</f>
        <v>23.542675304011816</v>
      </c>
      <c r="I44">
        <f>Bawana_NG!S44</f>
        <v>31.04</v>
      </c>
      <c r="J44">
        <f>Bawana_RLNG!S44</f>
        <v>0</v>
      </c>
      <c r="K44">
        <f>Bawana_Spot!S44</f>
        <v>35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48.34</v>
      </c>
      <c r="Z44" s="75">
        <f>IEX!Q44</f>
        <v>0</v>
      </c>
      <c r="AA44" s="117">
        <f>STOA!K44</f>
        <v>97.64</v>
      </c>
      <c r="AB44" s="117">
        <f>-STOA!Q44</f>
        <v>0</v>
      </c>
      <c r="AC44">
        <f t="shared" si="0"/>
        <v>2.2561869505302892</v>
      </c>
      <c r="AD44">
        <f t="shared" si="1"/>
        <v>254.12869379154799</v>
      </c>
      <c r="AE44">
        <f>'IDT-1'!E44</f>
        <v>0</v>
      </c>
      <c r="AF44" s="26"/>
      <c r="AG44">
        <f t="shared" si="2"/>
        <v>304.12869379154802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2.0322054380664651</v>
      </c>
      <c r="F45">
        <f>GT_Spot!S45</f>
        <v>0</v>
      </c>
      <c r="G45">
        <f>PPCL_NG!S45</f>
        <v>18.79</v>
      </c>
      <c r="H45">
        <f>PPCL_Spot!S45</f>
        <v>26.56</v>
      </c>
      <c r="I45">
        <f>Bawana_NG!S45</f>
        <v>31.04</v>
      </c>
      <c r="J45">
        <f>Bawana_RLNG!S45</f>
        <v>0</v>
      </c>
      <c r="K45">
        <f>Bawana_Spot!S45</f>
        <v>35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48.34</v>
      </c>
      <c r="Z45" s="75">
        <f>IEX!Q45</f>
        <v>0</v>
      </c>
      <c r="AA45" s="117">
        <f>STOA!K45</f>
        <v>97.64</v>
      </c>
      <c r="AB45" s="117">
        <f>-STOA!Q45</f>
        <v>0</v>
      </c>
      <c r="AC45">
        <f t="shared" si="0"/>
        <v>2.2827394078549852</v>
      </c>
      <c r="AD45">
        <f t="shared" si="1"/>
        <v>257.11946603021147</v>
      </c>
      <c r="AE45">
        <f>'IDT-1'!E45</f>
        <v>0</v>
      </c>
      <c r="AF45" s="26"/>
      <c r="AG45">
        <f t="shared" si="2"/>
        <v>307.11946603021147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2.0322054380664651</v>
      </c>
      <c r="F46">
        <f>GT_Spot!S46</f>
        <v>0</v>
      </c>
      <c r="G46">
        <f>PPCL_NG!S46</f>
        <v>18.79</v>
      </c>
      <c r="H46">
        <f>PPCL_Spot!S46</f>
        <v>26.56</v>
      </c>
      <c r="I46">
        <f>Bawana_NG!S46</f>
        <v>31.04</v>
      </c>
      <c r="J46">
        <f>Bawana_RLNG!S46</f>
        <v>0</v>
      </c>
      <c r="K46">
        <f>Bawana_Spot!S46</f>
        <v>20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97.64</v>
      </c>
      <c r="AB46" s="117">
        <f>-STOA!Q46</f>
        <v>0</v>
      </c>
      <c r="AC46">
        <f t="shared" si="0"/>
        <v>1.7253474078549851</v>
      </c>
      <c r="AD46">
        <f t="shared" si="1"/>
        <v>194.33685803021149</v>
      </c>
      <c r="AE46">
        <f>'IDT-1'!E46</f>
        <v>0</v>
      </c>
      <c r="AF46" s="26"/>
      <c r="AG46">
        <f t="shared" si="2"/>
        <v>244.33685803021149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2.0322054380664651</v>
      </c>
      <c r="F47">
        <f>GT_Spot!S47</f>
        <v>0</v>
      </c>
      <c r="G47">
        <f>PPCL_NG!S47</f>
        <v>18.79</v>
      </c>
      <c r="H47">
        <f>PPCL_Spot!S47</f>
        <v>26.56</v>
      </c>
      <c r="I47">
        <f>Bawana_NG!S47</f>
        <v>31.04</v>
      </c>
      <c r="J47">
        <f>Bawana_RLNG!S47</f>
        <v>0</v>
      </c>
      <c r="K47">
        <f>Bawana_Spot!S47</f>
        <v>24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9.67</v>
      </c>
      <c r="Z47" s="75">
        <f>IEX!Q47</f>
        <v>0</v>
      </c>
      <c r="AA47" s="117">
        <f>STOA!K47</f>
        <v>145.97</v>
      </c>
      <c r="AB47" s="117">
        <f>-STOA!Q47</f>
        <v>0</v>
      </c>
      <c r="AC47">
        <f t="shared" si="0"/>
        <v>2.2709474078549854</v>
      </c>
      <c r="AD47">
        <f t="shared" si="1"/>
        <v>255.79125803021151</v>
      </c>
      <c r="AE47">
        <f>'IDT-1'!E47</f>
        <v>0</v>
      </c>
      <c r="AF47" s="26"/>
      <c r="AG47">
        <f t="shared" si="2"/>
        <v>305.79125803021151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2.0322054380664651</v>
      </c>
      <c r="F48">
        <f>GT_Spot!S48</f>
        <v>0</v>
      </c>
      <c r="G48">
        <f>PPCL_NG!S48</f>
        <v>18.79</v>
      </c>
      <c r="H48">
        <f>PPCL_Spot!S48</f>
        <v>26.56</v>
      </c>
      <c r="I48">
        <f>Bawana_NG!S48</f>
        <v>31.04</v>
      </c>
      <c r="J48">
        <f>Bawana_RLNG!S48</f>
        <v>0</v>
      </c>
      <c r="K48">
        <f>Bawana_Spot!S48</f>
        <v>35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9.67</v>
      </c>
      <c r="Z48" s="75">
        <f>IEX!Q48</f>
        <v>0</v>
      </c>
      <c r="AA48" s="117">
        <f>STOA!K48</f>
        <v>145.97</v>
      </c>
      <c r="AB48" s="117">
        <f>-STOA!Q48</f>
        <v>0</v>
      </c>
      <c r="AC48">
        <f t="shared" si="0"/>
        <v>2.3677474078549854</v>
      </c>
      <c r="AD48">
        <f t="shared" si="1"/>
        <v>266.69445803021148</v>
      </c>
      <c r="AE48">
        <f>'IDT-1'!E48</f>
        <v>0</v>
      </c>
      <c r="AF48" s="26"/>
      <c r="AG48">
        <f t="shared" si="2"/>
        <v>316.69445803021148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2.0322054380664651</v>
      </c>
      <c r="F49">
        <f>GT_Spot!S49</f>
        <v>0</v>
      </c>
      <c r="G49">
        <f>PPCL_NG!S49</f>
        <v>18.79</v>
      </c>
      <c r="H49">
        <f>PPCL_Spot!S49</f>
        <v>26.56</v>
      </c>
      <c r="I49">
        <f>Bawana_NG!S49</f>
        <v>31.04</v>
      </c>
      <c r="J49">
        <f>Bawana_RLNG!S49</f>
        <v>0</v>
      </c>
      <c r="K49">
        <f>Bawana_Spot!S49</f>
        <v>35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9.67</v>
      </c>
      <c r="Z49" s="75">
        <f>IEX!Q49</f>
        <v>0</v>
      </c>
      <c r="AA49" s="117">
        <f>STOA!K49</f>
        <v>145.97</v>
      </c>
      <c r="AB49" s="117">
        <f>-STOA!Q49</f>
        <v>0</v>
      </c>
      <c r="AC49">
        <f t="shared" si="0"/>
        <v>2.3677474078549854</v>
      </c>
      <c r="AD49">
        <f t="shared" si="1"/>
        <v>266.69445803021148</v>
      </c>
      <c r="AE49">
        <f>'IDT-1'!E49</f>
        <v>0</v>
      </c>
      <c r="AF49" s="26"/>
      <c r="AG49">
        <f t="shared" si="2"/>
        <v>316.69445803021148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2.0322054380664651</v>
      </c>
      <c r="F50">
        <f>GT_Spot!S50</f>
        <v>0</v>
      </c>
      <c r="G50">
        <f>PPCL_NG!S50</f>
        <v>18.79</v>
      </c>
      <c r="H50">
        <f>PPCL_Spot!S50</f>
        <v>26.56</v>
      </c>
      <c r="I50">
        <f>Bawana_NG!S50</f>
        <v>31.04</v>
      </c>
      <c r="J50">
        <f>Bawana_RLNG!S50</f>
        <v>0</v>
      </c>
      <c r="K50">
        <f>Bawana_Spot!S50</f>
        <v>35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9.2799999999999994</v>
      </c>
      <c r="Z50" s="75">
        <f>IEX!Q50</f>
        <v>0</v>
      </c>
      <c r="AA50" s="117">
        <f>STOA!K50</f>
        <v>145.97</v>
      </c>
      <c r="AB50" s="117">
        <f>-STOA!Q50</f>
        <v>0</v>
      </c>
      <c r="AC50">
        <f t="shared" si="0"/>
        <v>2.3643154078549853</v>
      </c>
      <c r="AD50">
        <f t="shared" si="1"/>
        <v>266.30789003021152</v>
      </c>
      <c r="AE50">
        <f>'IDT-1'!E50</f>
        <v>0</v>
      </c>
      <c r="AF50" s="26"/>
      <c r="AG50">
        <f t="shared" si="2"/>
        <v>316.30789003021152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1.9709838107098376</v>
      </c>
      <c r="F51">
        <f>GT_Spot!S51</f>
        <v>0</v>
      </c>
      <c r="G51">
        <f>PPCL_NG!S51</f>
        <v>18.79</v>
      </c>
      <c r="H51">
        <f>PPCL_Spot!S51</f>
        <v>26.56</v>
      </c>
      <c r="I51">
        <f>Bawana_NG!S51</f>
        <v>31.04</v>
      </c>
      <c r="J51">
        <f>Bawana_RLNG!S51</f>
        <v>0</v>
      </c>
      <c r="K51">
        <f>Bawana_Spot!S51</f>
        <v>50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145.97</v>
      </c>
      <c r="AB51" s="117">
        <f>-STOA!Q51</f>
        <v>0</v>
      </c>
      <c r="AC51">
        <f t="shared" si="0"/>
        <v>2.4141126575342464</v>
      </c>
      <c r="AD51">
        <f t="shared" si="1"/>
        <v>271.91687115317558</v>
      </c>
      <c r="AE51">
        <f>'IDT-1'!E51</f>
        <v>0</v>
      </c>
      <c r="AF51" s="26"/>
      <c r="AG51">
        <f t="shared" si="2"/>
        <v>321.91687115317558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1.9709838107098376</v>
      </c>
      <c r="F52">
        <f>GT_Spot!S52</f>
        <v>0</v>
      </c>
      <c r="G52">
        <f>PPCL_NG!S52</f>
        <v>18.79</v>
      </c>
      <c r="H52">
        <f>PPCL_Spot!S52</f>
        <v>26.56</v>
      </c>
      <c r="I52">
        <f>Bawana_NG!S52</f>
        <v>31.04</v>
      </c>
      <c r="J52">
        <f>Bawana_RLNG!S52</f>
        <v>0</v>
      </c>
      <c r="K52">
        <f>Bawana_Spot!S52</f>
        <v>50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145.97</v>
      </c>
      <c r="AB52" s="117">
        <f>-STOA!Q52</f>
        <v>0</v>
      </c>
      <c r="AC52">
        <f t="shared" si="0"/>
        <v>2.4141126575342464</v>
      </c>
      <c r="AD52">
        <f t="shared" si="1"/>
        <v>271.91687115317558</v>
      </c>
      <c r="AE52">
        <f>'IDT-1'!E52</f>
        <v>0</v>
      </c>
      <c r="AF52" s="26"/>
      <c r="AG52">
        <f t="shared" si="2"/>
        <v>321.91687115317558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1.9709838107098376</v>
      </c>
      <c r="F53">
        <f>GT_Spot!S53</f>
        <v>0</v>
      </c>
      <c r="G53">
        <f>PPCL_NG!S53</f>
        <v>18.79</v>
      </c>
      <c r="H53">
        <f>PPCL_Spot!S53</f>
        <v>25</v>
      </c>
      <c r="I53">
        <f>Bawana_NG!S53</f>
        <v>31.04</v>
      </c>
      <c r="J53">
        <f>Bawana_RLNG!S53</f>
        <v>0</v>
      </c>
      <c r="K53">
        <f>Bawana_Spot!S53</f>
        <v>50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145.97</v>
      </c>
      <c r="AB53" s="117">
        <f>-STOA!Q53</f>
        <v>0</v>
      </c>
      <c r="AC53">
        <f t="shared" si="0"/>
        <v>2.4003846575342465</v>
      </c>
      <c r="AD53">
        <f t="shared" si="1"/>
        <v>270.37059915317559</v>
      </c>
      <c r="AE53">
        <f>'IDT-1'!E53</f>
        <v>0</v>
      </c>
      <c r="AF53" s="26"/>
      <c r="AG53">
        <f t="shared" si="2"/>
        <v>320.37059915317559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1.9709838107098376</v>
      </c>
      <c r="F54">
        <f>GT_Spot!S54</f>
        <v>0</v>
      </c>
      <c r="G54">
        <f>PPCL_NG!S54</f>
        <v>18.79</v>
      </c>
      <c r="H54">
        <f>PPCL_Spot!S54</f>
        <v>25</v>
      </c>
      <c r="I54">
        <f>Bawana_NG!S54</f>
        <v>31.04</v>
      </c>
      <c r="J54">
        <f>Bawana_RLNG!S54</f>
        <v>0</v>
      </c>
      <c r="K54">
        <f>Bawana_Spot!S54</f>
        <v>10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145.97</v>
      </c>
      <c r="AB54" s="117">
        <f>-STOA!Q54</f>
        <v>0</v>
      </c>
      <c r="AC54">
        <f t="shared" si="0"/>
        <v>2.0483846575342466</v>
      </c>
      <c r="AD54">
        <f t="shared" si="1"/>
        <v>230.72259915317557</v>
      </c>
      <c r="AE54">
        <f>'IDT-1'!E54</f>
        <v>0</v>
      </c>
      <c r="AF54" s="26"/>
      <c r="AG54">
        <f t="shared" si="2"/>
        <v>280.72259915317557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1.9709838107098376</v>
      </c>
      <c r="F55">
        <f>GT_Spot!S55</f>
        <v>0</v>
      </c>
      <c r="G55">
        <f>PPCL_NG!S55</f>
        <v>18.79</v>
      </c>
      <c r="H55">
        <f>PPCL_Spot!S55</f>
        <v>25</v>
      </c>
      <c r="I55">
        <f>Bawana_NG!S55</f>
        <v>31.04</v>
      </c>
      <c r="J55">
        <f>Bawana_RLNG!S55</f>
        <v>0</v>
      </c>
      <c r="K55">
        <f>Bawana_Spot!S55</f>
        <v>50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19.25</v>
      </c>
      <c r="Z55" s="75">
        <f>IEX!Q55</f>
        <v>0</v>
      </c>
      <c r="AA55" s="117">
        <f>STOA!K55</f>
        <v>145.97</v>
      </c>
      <c r="AB55" s="117">
        <f>-STOA!Q55</f>
        <v>0</v>
      </c>
      <c r="AC55">
        <f t="shared" si="0"/>
        <v>2.5697846575342465</v>
      </c>
      <c r="AD55">
        <f t="shared" si="1"/>
        <v>289.45119915317559</v>
      </c>
      <c r="AE55">
        <f>'IDT-1'!E55</f>
        <v>0</v>
      </c>
      <c r="AF55" s="26"/>
      <c r="AG55">
        <f t="shared" si="2"/>
        <v>339.45119915317559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1.9709838107098376</v>
      </c>
      <c r="F56">
        <f>GT_Spot!S56</f>
        <v>0</v>
      </c>
      <c r="G56">
        <f>PPCL_NG!S56</f>
        <v>18.79</v>
      </c>
      <c r="H56">
        <f>PPCL_Spot!S56</f>
        <v>25</v>
      </c>
      <c r="I56">
        <f>Bawana_NG!S56</f>
        <v>31.04</v>
      </c>
      <c r="J56">
        <f>Bawana_RLNG!S56</f>
        <v>0</v>
      </c>
      <c r="K56">
        <f>Bawana_Spot!S56</f>
        <v>50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18.68</v>
      </c>
      <c r="Z56" s="75">
        <f>IEX!Q56</f>
        <v>0</v>
      </c>
      <c r="AA56" s="117">
        <f>STOA!K56</f>
        <v>145.97</v>
      </c>
      <c r="AB56" s="117">
        <f>-STOA!Q56</f>
        <v>0</v>
      </c>
      <c r="AC56">
        <f t="shared" si="0"/>
        <v>2.5647686575342465</v>
      </c>
      <c r="AD56">
        <f t="shared" si="1"/>
        <v>288.88621515317556</v>
      </c>
      <c r="AE56">
        <f>'IDT-1'!E56</f>
        <v>0</v>
      </c>
      <c r="AF56" s="26"/>
      <c r="AG56">
        <f t="shared" si="2"/>
        <v>338.88621515317556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1.9709838107098376</v>
      </c>
      <c r="F57">
        <f>GT_Spot!S57</f>
        <v>0</v>
      </c>
      <c r="G57">
        <f>PPCL_NG!S57</f>
        <v>18.79</v>
      </c>
      <c r="H57">
        <f>PPCL_Spot!S57</f>
        <v>25</v>
      </c>
      <c r="I57">
        <f>Bawana_NG!S57</f>
        <v>31.04</v>
      </c>
      <c r="J57">
        <f>Bawana_RLNG!S57</f>
        <v>0</v>
      </c>
      <c r="K57">
        <f>Bawana_Spot!S57</f>
        <v>50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14.84</v>
      </c>
      <c r="Z57" s="75">
        <f>IEX!Q57</f>
        <v>0</v>
      </c>
      <c r="AA57" s="117">
        <f>STOA!K57</f>
        <v>145.97</v>
      </c>
      <c r="AB57" s="117">
        <f>-STOA!Q57</f>
        <v>0</v>
      </c>
      <c r="AC57">
        <f t="shared" si="0"/>
        <v>2.5309766575342469</v>
      </c>
      <c r="AD57">
        <f t="shared" si="1"/>
        <v>285.08000715317559</v>
      </c>
      <c r="AE57">
        <f>'IDT-1'!E57</f>
        <v>0</v>
      </c>
      <c r="AF57" s="26"/>
      <c r="AG57">
        <f t="shared" si="2"/>
        <v>335.08000715317559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1.9709838107098376</v>
      </c>
      <c r="F58">
        <f>GT_Spot!S58</f>
        <v>0</v>
      </c>
      <c r="G58">
        <f>PPCL_NG!S58</f>
        <v>18.79</v>
      </c>
      <c r="H58">
        <f>PPCL_Spot!S58</f>
        <v>25</v>
      </c>
      <c r="I58">
        <f>Bawana_NG!S58</f>
        <v>31.04</v>
      </c>
      <c r="J58">
        <f>Bawana_RLNG!S58</f>
        <v>0</v>
      </c>
      <c r="K58">
        <f>Bawana_Spot!S58</f>
        <v>50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13.13</v>
      </c>
      <c r="Z58" s="75">
        <f>IEX!Q58</f>
        <v>0</v>
      </c>
      <c r="AA58" s="117">
        <f>STOA!K58</f>
        <v>145.97</v>
      </c>
      <c r="AB58" s="117">
        <f>-STOA!Q58</f>
        <v>0</v>
      </c>
      <c r="AC58">
        <f t="shared" si="0"/>
        <v>2.5159286575342463</v>
      </c>
      <c r="AD58">
        <f t="shared" si="1"/>
        <v>283.38505515317559</v>
      </c>
      <c r="AE58">
        <f>'IDT-1'!E58</f>
        <v>0</v>
      </c>
      <c r="AF58" s="26"/>
      <c r="AG58">
        <f t="shared" si="2"/>
        <v>333.38505515317559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1.9709838107098376</v>
      </c>
      <c r="F59">
        <f>GT_Spot!S59</f>
        <v>0</v>
      </c>
      <c r="G59">
        <f>PPCL_NG!S59</f>
        <v>18.79</v>
      </c>
      <c r="H59">
        <f>PPCL_Spot!S59</f>
        <v>25</v>
      </c>
      <c r="I59">
        <f>Bawana_NG!S59</f>
        <v>31.04</v>
      </c>
      <c r="J59">
        <f>Bawana_RLNG!S59</f>
        <v>0</v>
      </c>
      <c r="K59">
        <f>Bawana_Spot!S59</f>
        <v>30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174.96999999999997</v>
      </c>
      <c r="AB59" s="117">
        <f>-STOA!Q59</f>
        <v>0</v>
      </c>
      <c r="AC59">
        <f t="shared" si="0"/>
        <v>2.4795846575342466</v>
      </c>
      <c r="AD59">
        <f t="shared" si="1"/>
        <v>279.29139915317558</v>
      </c>
      <c r="AE59">
        <f>'IDT-1'!E59</f>
        <v>0</v>
      </c>
      <c r="AF59" s="26"/>
      <c r="AG59">
        <f t="shared" si="2"/>
        <v>279.29139915317558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1.9709838107098376</v>
      </c>
      <c r="F60">
        <f>GT_Spot!S60</f>
        <v>0</v>
      </c>
      <c r="G60">
        <f>PPCL_NG!S60</f>
        <v>18.79</v>
      </c>
      <c r="H60">
        <f>PPCL_Spot!S60</f>
        <v>25</v>
      </c>
      <c r="I60">
        <f>Bawana_NG!S60</f>
        <v>31.04</v>
      </c>
      <c r="J60">
        <f>Bawana_RLNG!S60</f>
        <v>0</v>
      </c>
      <c r="K60">
        <f>Bawana_Spot!S60</f>
        <v>50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23.19</v>
      </c>
      <c r="Z60" s="75">
        <f>IEX!Q60</f>
        <v>0</v>
      </c>
      <c r="AA60" s="117">
        <f>STOA!K60</f>
        <v>174.96999999999997</v>
      </c>
      <c r="AB60" s="117">
        <f>-STOA!Q60</f>
        <v>0</v>
      </c>
      <c r="AC60">
        <f t="shared" si="0"/>
        <v>2.8596566575342468</v>
      </c>
      <c r="AD60">
        <f t="shared" si="1"/>
        <v>322.10132715317559</v>
      </c>
      <c r="AE60">
        <f>'IDT-1'!E60</f>
        <v>0</v>
      </c>
      <c r="AF60" s="26"/>
      <c r="AG60">
        <f t="shared" si="2"/>
        <v>322.10132715317559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1.9709838107098376</v>
      </c>
      <c r="F61">
        <f>GT_Spot!S61</f>
        <v>0</v>
      </c>
      <c r="G61">
        <f>PPCL_NG!S61</f>
        <v>18.79</v>
      </c>
      <c r="H61">
        <f>PPCL_Spot!S61</f>
        <v>25</v>
      </c>
      <c r="I61">
        <f>Bawana_NG!S61</f>
        <v>31.04</v>
      </c>
      <c r="J61">
        <f>Bawana_RLNG!S61</f>
        <v>0</v>
      </c>
      <c r="K61">
        <f>Bawana_Spot!S61</f>
        <v>60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20.86</v>
      </c>
      <c r="Z61" s="75">
        <f>IEX!Q61</f>
        <v>0</v>
      </c>
      <c r="AA61" s="117">
        <f>STOA!K61</f>
        <v>174.96999999999997</v>
      </c>
      <c r="AB61" s="117">
        <f>-STOA!Q61</f>
        <v>0</v>
      </c>
      <c r="AC61">
        <f t="shared" si="0"/>
        <v>2.9271526575342466</v>
      </c>
      <c r="AD61">
        <f t="shared" si="1"/>
        <v>329.7038311531756</v>
      </c>
      <c r="AE61">
        <f>'IDT-1'!E61</f>
        <v>0</v>
      </c>
      <c r="AF61" s="26"/>
      <c r="AG61">
        <f t="shared" si="2"/>
        <v>329.7038311531756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2.0322054380664651</v>
      </c>
      <c r="F62">
        <f>GT_Spot!S62</f>
        <v>0</v>
      </c>
      <c r="G62">
        <f>PPCL_NG!S62</f>
        <v>18.79</v>
      </c>
      <c r="H62">
        <f>PPCL_Spot!S62</f>
        <v>25</v>
      </c>
      <c r="I62">
        <f>Bawana_NG!S62</f>
        <v>31.04</v>
      </c>
      <c r="J62">
        <f>Bawana_RLNG!S62</f>
        <v>0</v>
      </c>
      <c r="K62">
        <f>Bawana_Spot!S62</f>
        <v>60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18.350000000000001</v>
      </c>
      <c r="Z62" s="75">
        <f>IEX!Q62</f>
        <v>0</v>
      </c>
      <c r="AA62" s="117">
        <f>STOA!K62</f>
        <v>174.96999999999997</v>
      </c>
      <c r="AB62" s="117">
        <f>-STOA!Q62</f>
        <v>0</v>
      </c>
      <c r="AC62">
        <f t="shared" si="0"/>
        <v>2.9056034078549846</v>
      </c>
      <c r="AD62">
        <f t="shared" si="1"/>
        <v>327.27660203021145</v>
      </c>
      <c r="AE62">
        <f>'IDT-1'!E62</f>
        <v>0</v>
      </c>
      <c r="AF62" s="26"/>
      <c r="AG62">
        <f t="shared" si="2"/>
        <v>327.27660203021145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2.0322054380664651</v>
      </c>
      <c r="F63">
        <f>GT_Spot!S63</f>
        <v>0</v>
      </c>
      <c r="G63">
        <f>PPCL_NG!S63</f>
        <v>18.79</v>
      </c>
      <c r="H63">
        <f>PPCL_Spot!S63</f>
        <v>25</v>
      </c>
      <c r="I63">
        <f>Bawana_NG!S63</f>
        <v>31.04</v>
      </c>
      <c r="J63">
        <f>Bawana_RLNG!S63</f>
        <v>0</v>
      </c>
      <c r="K63">
        <f>Bawana_Spot!S63</f>
        <v>60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15.33</v>
      </c>
      <c r="Z63" s="75">
        <f>IEX!Q63</f>
        <v>0</v>
      </c>
      <c r="AA63" s="117">
        <f>STOA!K63</f>
        <v>174.96999999999997</v>
      </c>
      <c r="AB63" s="117">
        <f>-STOA!Q63</f>
        <v>0</v>
      </c>
      <c r="AC63">
        <f t="shared" si="0"/>
        <v>2.8790274078549851</v>
      </c>
      <c r="AD63">
        <f t="shared" si="1"/>
        <v>324.28317803021145</v>
      </c>
      <c r="AE63">
        <f>'IDT-1'!E63</f>
        <v>0</v>
      </c>
      <c r="AF63" s="26"/>
      <c r="AG63">
        <f t="shared" si="2"/>
        <v>324.28317803021145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2.0322054380664651</v>
      </c>
      <c r="F64">
        <f>GT_Spot!S64</f>
        <v>0</v>
      </c>
      <c r="G64">
        <f>PPCL_NG!S64</f>
        <v>18.79</v>
      </c>
      <c r="H64">
        <f>PPCL_Spot!S64</f>
        <v>25</v>
      </c>
      <c r="I64">
        <f>Bawana_NG!S64</f>
        <v>31.04</v>
      </c>
      <c r="J64">
        <f>Bawana_RLNG!S64</f>
        <v>0</v>
      </c>
      <c r="K64">
        <f>Bawana_Spot!S64</f>
        <v>45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174.96999999999997</v>
      </c>
      <c r="AB64" s="117">
        <f>-STOA!Q64</f>
        <v>0</v>
      </c>
      <c r="AC64">
        <f t="shared" si="0"/>
        <v>2.6121234078549849</v>
      </c>
      <c r="AD64">
        <f t="shared" si="1"/>
        <v>294.22008203021147</v>
      </c>
      <c r="AE64">
        <f>'IDT-1'!E64</f>
        <v>0</v>
      </c>
      <c r="AF64" s="26"/>
      <c r="AG64">
        <f t="shared" si="2"/>
        <v>294.22008203021147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2.0322054380664651</v>
      </c>
      <c r="F65">
        <f>GT_Spot!S65</f>
        <v>0</v>
      </c>
      <c r="G65">
        <f>PPCL_NG!S65</f>
        <v>18.79</v>
      </c>
      <c r="H65">
        <f>PPCL_Spot!S65</f>
        <v>25</v>
      </c>
      <c r="I65">
        <f>Bawana_NG!S65</f>
        <v>31.04</v>
      </c>
      <c r="J65">
        <f>Bawana_RLNG!S65</f>
        <v>0</v>
      </c>
      <c r="K65">
        <f>Bawana_Spot!S65</f>
        <v>60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13.07</v>
      </c>
      <c r="Z65" s="75">
        <f>IEX!Q65</f>
        <v>0</v>
      </c>
      <c r="AA65" s="117">
        <f>STOA!K65</f>
        <v>174.96999999999997</v>
      </c>
      <c r="AB65" s="117">
        <f>-STOA!Q65</f>
        <v>0</v>
      </c>
      <c r="AC65">
        <f t="shared" si="0"/>
        <v>2.8591394078549843</v>
      </c>
      <c r="AD65">
        <f t="shared" si="1"/>
        <v>322.04306603021143</v>
      </c>
      <c r="AE65">
        <f>'IDT-1'!E65</f>
        <v>0</v>
      </c>
      <c r="AF65" s="26"/>
      <c r="AG65">
        <f t="shared" si="2"/>
        <v>322.04306603021143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2.0322054380664651</v>
      </c>
      <c r="F66">
        <f>GT_Spot!S66</f>
        <v>0</v>
      </c>
      <c r="G66">
        <f>PPCL_NG!S66</f>
        <v>18.79</v>
      </c>
      <c r="H66">
        <f>PPCL_Spot!S66</f>
        <v>25</v>
      </c>
      <c r="I66">
        <f>Bawana_NG!S66</f>
        <v>31.04</v>
      </c>
      <c r="J66">
        <f>Bawana_RLNG!S66</f>
        <v>0</v>
      </c>
      <c r="K66">
        <f>Bawana_Spot!S66</f>
        <v>60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8.74</v>
      </c>
      <c r="Z66" s="75">
        <f>IEX!Q66</f>
        <v>0</v>
      </c>
      <c r="AA66" s="117">
        <f>STOA!K66</f>
        <v>174.96999999999997</v>
      </c>
      <c r="AB66" s="117">
        <f>-STOA!Q66</f>
        <v>0</v>
      </c>
      <c r="AC66">
        <f t="shared" si="0"/>
        <v>2.8210354078549851</v>
      </c>
      <c r="AD66">
        <f t="shared" si="1"/>
        <v>317.75117003021148</v>
      </c>
      <c r="AE66">
        <f>'IDT-1'!E66</f>
        <v>0</v>
      </c>
      <c r="AF66" s="26"/>
      <c r="AG66">
        <f t="shared" si="2"/>
        <v>317.75117003021148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2.0322054380664651</v>
      </c>
      <c r="F67">
        <f>GT_Spot!S67</f>
        <v>0</v>
      </c>
      <c r="G67">
        <f>PPCL_NG!S67</f>
        <v>18.79</v>
      </c>
      <c r="H67">
        <f>PPCL_Spot!S67</f>
        <v>24.222883676628172</v>
      </c>
      <c r="I67">
        <f>Bawana_NG!S67</f>
        <v>31.04</v>
      </c>
      <c r="J67">
        <f>Bawana_RLNG!S67</f>
        <v>0</v>
      </c>
      <c r="K67">
        <f>Bawana_Spot!S67</f>
        <v>50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6.69</v>
      </c>
      <c r="Z67" s="75">
        <f>IEX!Q67</f>
        <v>0</v>
      </c>
      <c r="AA67" s="117">
        <f>STOA!K67</f>
        <v>174.96999999999997</v>
      </c>
      <c r="AB67" s="117">
        <f>-STOA!Q67</f>
        <v>0</v>
      </c>
      <c r="AC67">
        <f t="shared" si="0"/>
        <v>2.7081567842093124</v>
      </c>
      <c r="AD67">
        <f t="shared" si="1"/>
        <v>305.03693233048523</v>
      </c>
      <c r="AE67">
        <f>'IDT-1'!E67</f>
        <v>0</v>
      </c>
      <c r="AF67" s="26"/>
      <c r="AG67">
        <f t="shared" si="2"/>
        <v>305.03693233048523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2.0322054380664651</v>
      </c>
      <c r="F68">
        <f>GT_Spot!S68</f>
        <v>0</v>
      </c>
      <c r="G68">
        <f>PPCL_NG!S68</f>
        <v>18.79</v>
      </c>
      <c r="H68">
        <f>PPCL_Spot!S68</f>
        <v>25</v>
      </c>
      <c r="I68">
        <f>Bawana_NG!S68</f>
        <v>31.04</v>
      </c>
      <c r="J68">
        <f>Bawana_RLNG!S68</f>
        <v>0</v>
      </c>
      <c r="K68">
        <f>Bawana_Spot!S68</f>
        <v>50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7.71</v>
      </c>
      <c r="Z68" s="75">
        <f>IEX!Q68</f>
        <v>0</v>
      </c>
      <c r="AA68" s="117">
        <f>STOA!K68</f>
        <v>174.96999999999997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2.723971407854985</v>
      </c>
      <c r="AD68">
        <f t="shared" ref="AD68:AD98" si="4">SUM(B68:AB68,AI68:AR68)-AC68</f>
        <v>306.81823403021144</v>
      </c>
      <c r="AE68">
        <f>'IDT-1'!E68</f>
        <v>0</v>
      </c>
      <c r="AF68" s="26"/>
      <c r="AG68">
        <f t="shared" ref="AG68:AG98" si="5">SUM(AD68:AF68)+AT68</f>
        <v>306.81823403021144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2.0322054380664651</v>
      </c>
      <c r="F69">
        <f>GT_Spot!S69</f>
        <v>0</v>
      </c>
      <c r="G69">
        <f>PPCL_NG!S69</f>
        <v>18.79</v>
      </c>
      <c r="H69">
        <f>PPCL_Spot!S69</f>
        <v>25</v>
      </c>
      <c r="I69">
        <f>Bawana_NG!S69</f>
        <v>31.04</v>
      </c>
      <c r="J69">
        <f>Bawana_RLNG!S69</f>
        <v>0</v>
      </c>
      <c r="K69">
        <f>Bawana_Spot!S69</f>
        <v>5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174.96999999999997</v>
      </c>
      <c r="AB69" s="117">
        <f>-STOA!Q69</f>
        <v>0</v>
      </c>
      <c r="AC69">
        <f t="shared" si="3"/>
        <v>2.260123407854985</v>
      </c>
      <c r="AD69">
        <f t="shared" si="4"/>
        <v>254.57208203021148</v>
      </c>
      <c r="AE69">
        <f>'IDT-1'!E69</f>
        <v>0</v>
      </c>
      <c r="AF69" s="26"/>
      <c r="AG69">
        <f t="shared" si="5"/>
        <v>254.57208203021148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2.0322054380664651</v>
      </c>
      <c r="F70">
        <f>GT_Spot!S70</f>
        <v>0</v>
      </c>
      <c r="G70">
        <f>PPCL_NG!S70</f>
        <v>18.79</v>
      </c>
      <c r="H70">
        <f>PPCL_Spot!S70</f>
        <v>25</v>
      </c>
      <c r="I70">
        <f>Bawana_NG!S70</f>
        <v>31.04</v>
      </c>
      <c r="J70">
        <f>Bawana_RLNG!S70</f>
        <v>0</v>
      </c>
      <c r="K70">
        <f>Bawana_Spot!S70</f>
        <v>50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6.71</v>
      </c>
      <c r="Z70" s="75">
        <f>IEX!Q70</f>
        <v>0</v>
      </c>
      <c r="AA70" s="117">
        <f>STOA!K70</f>
        <v>174.96999999999997</v>
      </c>
      <c r="AB70" s="117">
        <f>-STOA!Q70</f>
        <v>0</v>
      </c>
      <c r="AC70">
        <f t="shared" si="3"/>
        <v>2.7151714078549847</v>
      </c>
      <c r="AD70">
        <f t="shared" si="4"/>
        <v>305.82703403021145</v>
      </c>
      <c r="AE70">
        <f>'IDT-1'!E70</f>
        <v>0</v>
      </c>
      <c r="AF70" s="26"/>
      <c r="AG70">
        <f t="shared" si="5"/>
        <v>305.82703403021145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2.0322054380664651</v>
      </c>
      <c r="F71">
        <f>GT_Spot!S71</f>
        <v>0</v>
      </c>
      <c r="G71">
        <f>PPCL_NG!S71</f>
        <v>18.79</v>
      </c>
      <c r="H71">
        <f>PPCL_Spot!S71</f>
        <v>25</v>
      </c>
      <c r="I71">
        <f>Bawana_NG!S71</f>
        <v>31.04</v>
      </c>
      <c r="J71">
        <f>Bawana_RLNG!S71</f>
        <v>0</v>
      </c>
      <c r="K71">
        <f>Bawana_Spot!S71</f>
        <v>65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7.02</v>
      </c>
      <c r="Z71" s="75">
        <f>IEX!Q71</f>
        <v>0</v>
      </c>
      <c r="AA71" s="117">
        <f>STOA!K71</f>
        <v>145.97</v>
      </c>
      <c r="AB71" s="117">
        <f>-STOA!Q71</f>
        <v>0</v>
      </c>
      <c r="AC71">
        <f t="shared" si="3"/>
        <v>2.5946994078549848</v>
      </c>
      <c r="AD71">
        <f t="shared" si="4"/>
        <v>292.25750603021146</v>
      </c>
      <c r="AE71">
        <f>'IDT-1'!E71</f>
        <v>0</v>
      </c>
      <c r="AF71" s="26"/>
      <c r="AG71">
        <f t="shared" si="5"/>
        <v>292.25750603021146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2.0322054380664651</v>
      </c>
      <c r="F72">
        <f>GT_Spot!S72</f>
        <v>0</v>
      </c>
      <c r="G72">
        <f>PPCL_NG!S72</f>
        <v>18.79</v>
      </c>
      <c r="H72">
        <f>PPCL_Spot!S72</f>
        <v>25</v>
      </c>
      <c r="I72">
        <f>Bawana_NG!S72</f>
        <v>31.04</v>
      </c>
      <c r="J72">
        <f>Bawana_RLNG!S72</f>
        <v>0</v>
      </c>
      <c r="K72">
        <f>Bawana_Spot!S72</f>
        <v>65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11.85</v>
      </c>
      <c r="Z72" s="75">
        <f>IEX!Q72</f>
        <v>0</v>
      </c>
      <c r="AA72" s="117">
        <f>STOA!K72</f>
        <v>136.30000000000001</v>
      </c>
      <c r="AB72" s="117">
        <f>-STOA!Q72</f>
        <v>0</v>
      </c>
      <c r="AC72">
        <f t="shared" si="3"/>
        <v>2.5521074078549852</v>
      </c>
      <c r="AD72">
        <f t="shared" si="4"/>
        <v>287.4600980302115</v>
      </c>
      <c r="AE72">
        <f>'IDT-1'!E72</f>
        <v>0</v>
      </c>
      <c r="AF72" s="26"/>
      <c r="AG72">
        <f t="shared" si="5"/>
        <v>287.4600980302115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18.79</v>
      </c>
      <c r="H73">
        <f>PPCL_Spot!S73</f>
        <v>25</v>
      </c>
      <c r="I73">
        <f>Bawana_NG!S73</f>
        <v>31.04</v>
      </c>
      <c r="J73">
        <f>Bawana_RLNG!S73</f>
        <v>0</v>
      </c>
      <c r="K73">
        <f>Bawana_Spot!S73</f>
        <v>29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126.64</v>
      </c>
      <c r="AB73" s="117">
        <f>-STOA!Q73</f>
        <v>0</v>
      </c>
      <c r="AC73">
        <f t="shared" si="3"/>
        <v>2.0465673032960385</v>
      </c>
      <c r="AD73">
        <f t="shared" si="4"/>
        <v>230.51789898034471</v>
      </c>
      <c r="AE73">
        <f>'IDT-1'!E73</f>
        <v>0</v>
      </c>
      <c r="AF73" s="26"/>
      <c r="AG73">
        <f t="shared" si="5"/>
        <v>230.51789898034471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18.79</v>
      </c>
      <c r="H74">
        <f>PPCL_Spot!S74</f>
        <v>25</v>
      </c>
      <c r="I74">
        <f>Bawana_NG!S74</f>
        <v>31.04</v>
      </c>
      <c r="J74">
        <f>Bawana_RLNG!S74</f>
        <v>0</v>
      </c>
      <c r="K74">
        <f>Bawana_Spot!S74</f>
        <v>65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10.1</v>
      </c>
      <c r="Z74" s="75">
        <f>IEX!Q74</f>
        <v>0</v>
      </c>
      <c r="AA74" s="117">
        <f>STOA!K74</f>
        <v>116.97</v>
      </c>
      <c r="AB74" s="117">
        <f>-STOA!Q74</f>
        <v>0</v>
      </c>
      <c r="AC74">
        <f t="shared" si="3"/>
        <v>2.3671513032960387</v>
      </c>
      <c r="AD74">
        <f t="shared" si="4"/>
        <v>266.62731498034469</v>
      </c>
      <c r="AE74">
        <f>'IDT-1'!E74</f>
        <v>0</v>
      </c>
      <c r="AF74" s="26"/>
      <c r="AG74">
        <f t="shared" si="5"/>
        <v>266.62731498034469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2.0511332728921121</v>
      </c>
      <c r="F75">
        <f>GT_Spot!S75</f>
        <v>0</v>
      </c>
      <c r="G75">
        <f>PPCL_NG!S75</f>
        <v>18.79</v>
      </c>
      <c r="H75">
        <f>PPCL_Spot!S75</f>
        <v>27.273030336704075</v>
      </c>
      <c r="I75">
        <f>Bawana_NG!S75</f>
        <v>31.04</v>
      </c>
      <c r="J75">
        <f>Bawana_RLNG!S75</f>
        <v>0</v>
      </c>
      <c r="K75">
        <f>Bawana_Spot!S75</f>
        <v>65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13.67</v>
      </c>
      <c r="Z75" s="75">
        <f>IEX!Q75</f>
        <v>0</v>
      </c>
      <c r="AA75" s="117">
        <f>STOA!K75</f>
        <v>91.84</v>
      </c>
      <c r="AB75" s="117">
        <f>-STOA!Q75</f>
        <v>0</v>
      </c>
      <c r="AC75">
        <f t="shared" si="3"/>
        <v>2.1970446397644467</v>
      </c>
      <c r="AD75">
        <f t="shared" si="4"/>
        <v>247.46711896983174</v>
      </c>
      <c r="AE75">
        <f>'IDT-1'!E75</f>
        <v>0</v>
      </c>
      <c r="AF75" s="26"/>
      <c r="AG75">
        <f t="shared" si="5"/>
        <v>247.46711896983174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18.79</v>
      </c>
      <c r="H76">
        <f>PPCL_Spot!S76</f>
        <v>27.273030336704075</v>
      </c>
      <c r="I76">
        <f>Bawana_NG!S76</f>
        <v>31.04</v>
      </c>
      <c r="J76">
        <f>Bawana_RLNG!S76</f>
        <v>0</v>
      </c>
      <c r="K76">
        <f>Bawana_Spot!S76</f>
        <v>65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10.1</v>
      </c>
      <c r="Z76" s="75">
        <f>IEX!Q76</f>
        <v>0</v>
      </c>
      <c r="AA76" s="117">
        <f>STOA!K76</f>
        <v>91.84</v>
      </c>
      <c r="AB76" s="117">
        <f>-STOA!Q76</f>
        <v>0</v>
      </c>
      <c r="AC76">
        <f t="shared" si="3"/>
        <v>2.1661674077907036</v>
      </c>
      <c r="AD76">
        <f t="shared" si="4"/>
        <v>243.98921984115287</v>
      </c>
      <c r="AE76">
        <f>'IDT-1'!E76</f>
        <v>0</v>
      </c>
      <c r="AF76" s="26"/>
      <c r="AG76">
        <f t="shared" si="5"/>
        <v>243.98921984115287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2.1114342743085261</v>
      </c>
      <c r="F77">
        <f>GT_Spot!S77</f>
        <v>0</v>
      </c>
      <c r="G77">
        <f>PPCL_NG!S77</f>
        <v>18.79</v>
      </c>
      <c r="H77">
        <f>PPCL_Spot!S77</f>
        <v>29.086970107280489</v>
      </c>
      <c r="I77">
        <f>Bawana_NG!S77</f>
        <v>31.04</v>
      </c>
      <c r="J77">
        <f>Bawana_RLNG!S77</f>
        <v>0</v>
      </c>
      <c r="K77">
        <f>Bawana_Spot!S77</f>
        <v>65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9.2100000000000009</v>
      </c>
      <c r="Z77" s="75">
        <f>IEX!Q77</f>
        <v>0</v>
      </c>
      <c r="AA77" s="117">
        <f>STOA!K77</f>
        <v>91.84</v>
      </c>
      <c r="AB77" s="117">
        <f>-STOA!Q77</f>
        <v>0</v>
      </c>
      <c r="AC77">
        <f t="shared" si="3"/>
        <v>2.1742899585579836</v>
      </c>
      <c r="AD77">
        <f t="shared" si="4"/>
        <v>244.90411442303105</v>
      </c>
      <c r="AE77">
        <f>'IDT-1'!E77</f>
        <v>0</v>
      </c>
      <c r="AF77" s="26"/>
      <c r="AG77">
        <f t="shared" si="5"/>
        <v>244.90411442303105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18.79</v>
      </c>
      <c r="H78">
        <f>PPCL_Spot!S78</f>
        <v>29.086970107280489</v>
      </c>
      <c r="I78">
        <f>Bawana_NG!S78</f>
        <v>31.04</v>
      </c>
      <c r="J78">
        <f>Bawana_RLNG!S78</f>
        <v>0</v>
      </c>
      <c r="K78">
        <f>Bawana_Spot!S78</f>
        <v>24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91.84</v>
      </c>
      <c r="AB78" s="117">
        <f>-STOA!Q78</f>
        <v>0</v>
      </c>
      <c r="AC78">
        <f t="shared" si="3"/>
        <v>1.7324419585579836</v>
      </c>
      <c r="AD78">
        <f t="shared" si="4"/>
        <v>195.13596242303103</v>
      </c>
      <c r="AE78">
        <f>'IDT-1'!E78</f>
        <v>0</v>
      </c>
      <c r="AF78" s="26"/>
      <c r="AG78">
        <f t="shared" si="5"/>
        <v>195.13596242303103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2.1105627945661216</v>
      </c>
      <c r="F79">
        <f>GT_Spot!S79</f>
        <v>0</v>
      </c>
      <c r="G79">
        <f>PPCL_NG!S79</f>
        <v>18.79</v>
      </c>
      <c r="H79">
        <f>PPCL_Spot!S79</f>
        <v>28.8</v>
      </c>
      <c r="I79">
        <f>Bawana_NG!S79</f>
        <v>31.04</v>
      </c>
      <c r="J79">
        <f>Bawana_RLNG!S79</f>
        <v>0</v>
      </c>
      <c r="K79">
        <f>Bawana_Spot!S79</f>
        <v>65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11.09</v>
      </c>
      <c r="Z79" s="75">
        <f>IEX!Q79</f>
        <v>0</v>
      </c>
      <c r="AA79" s="117">
        <f>STOA!K79</f>
        <v>62.84</v>
      </c>
      <c r="AB79" s="117">
        <f>-STOA!Q79</f>
        <v>0</v>
      </c>
      <c r="AC79">
        <f t="shared" si="3"/>
        <v>1.9331009525921821</v>
      </c>
      <c r="AD79">
        <f t="shared" si="4"/>
        <v>217.73746184197395</v>
      </c>
      <c r="AE79">
        <f>'IDT-1'!E79</f>
        <v>0</v>
      </c>
      <c r="AF79" s="26"/>
      <c r="AG79">
        <f t="shared" si="5"/>
        <v>217.73746184197395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2.1105627945661216</v>
      </c>
      <c r="F80">
        <f>GT_Spot!S80</f>
        <v>0</v>
      </c>
      <c r="G80">
        <f>PPCL_NG!S80</f>
        <v>18.79</v>
      </c>
      <c r="H80">
        <f>PPCL_Spot!S80</f>
        <v>29.086970107280489</v>
      </c>
      <c r="I80">
        <f>Bawana_NG!S80</f>
        <v>31.04</v>
      </c>
      <c r="J80">
        <f>Bawana_RLNG!S80</f>
        <v>0</v>
      </c>
      <c r="K80">
        <f>Bawana_Spot!S80</f>
        <v>65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9.9600000000000009</v>
      </c>
      <c r="Z80" s="75">
        <f>IEX!Q80</f>
        <v>0</v>
      </c>
      <c r="AA80" s="117">
        <f>STOA!K80</f>
        <v>62.84</v>
      </c>
      <c r="AB80" s="117">
        <f>-STOA!Q80</f>
        <v>0</v>
      </c>
      <c r="AC80">
        <f t="shared" si="3"/>
        <v>1.9256822895362502</v>
      </c>
      <c r="AD80">
        <f t="shared" si="4"/>
        <v>216.90185061231037</v>
      </c>
      <c r="AE80">
        <f>'IDT-1'!E80</f>
        <v>0</v>
      </c>
      <c r="AF80" s="26"/>
      <c r="AG80">
        <f t="shared" si="5"/>
        <v>216.90185061231037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2.1105627945661216</v>
      </c>
      <c r="F81">
        <f>GT_Spot!S81</f>
        <v>0</v>
      </c>
      <c r="G81">
        <f>PPCL_NG!S81</f>
        <v>18.79</v>
      </c>
      <c r="H81">
        <f>PPCL_Spot!S81</f>
        <v>29.086970107280489</v>
      </c>
      <c r="I81">
        <f>Bawana_NG!S81</f>
        <v>31.04</v>
      </c>
      <c r="J81">
        <f>Bawana_RLNG!S81</f>
        <v>0</v>
      </c>
      <c r="K81">
        <f>Bawana_Spot!S81</f>
        <v>44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9.15</v>
      </c>
      <c r="Z81" s="75">
        <f>IEX!Q81</f>
        <v>0</v>
      </c>
      <c r="AA81" s="117">
        <f>STOA!K81</f>
        <v>62.84</v>
      </c>
      <c r="AB81" s="117">
        <f>-STOA!Q81</f>
        <v>0</v>
      </c>
      <c r="AC81">
        <f t="shared" si="3"/>
        <v>1.7337542895362503</v>
      </c>
      <c r="AD81">
        <f t="shared" si="4"/>
        <v>195.28377861231036</v>
      </c>
      <c r="AE81">
        <f>'IDT-1'!E81</f>
        <v>0</v>
      </c>
      <c r="AF81" s="26"/>
      <c r="AG81">
        <f t="shared" si="5"/>
        <v>195.28377861231036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2.1105627945661216</v>
      </c>
      <c r="F82">
        <f>GT_Spot!S82</f>
        <v>0</v>
      </c>
      <c r="G82">
        <f>PPCL_NG!S82</f>
        <v>18.79</v>
      </c>
      <c r="H82">
        <f>PPCL_Spot!S82</f>
        <v>29.086970107280489</v>
      </c>
      <c r="I82">
        <f>Bawana_NG!S82</f>
        <v>31.04</v>
      </c>
      <c r="J82">
        <f>Bawana_RLNG!S82</f>
        <v>0</v>
      </c>
      <c r="K82">
        <f>Bawana_Spot!S82</f>
        <v>44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9.08</v>
      </c>
      <c r="Z82" s="75">
        <f>IEX!Q82</f>
        <v>0</v>
      </c>
      <c r="AA82" s="117">
        <f>STOA!K82</f>
        <v>62.84</v>
      </c>
      <c r="AB82" s="117">
        <f>-STOA!Q82</f>
        <v>0</v>
      </c>
      <c r="AC82">
        <f t="shared" si="3"/>
        <v>1.7331382895362504</v>
      </c>
      <c r="AD82">
        <f t="shared" si="4"/>
        <v>195.21439461231037</v>
      </c>
      <c r="AE82">
        <f>'IDT-1'!E82</f>
        <v>0</v>
      </c>
      <c r="AF82" s="26"/>
      <c r="AG82">
        <f t="shared" si="5"/>
        <v>195.21439461231037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2.1105627945661216</v>
      </c>
      <c r="F83">
        <f>GT_Spot!S83</f>
        <v>0</v>
      </c>
      <c r="G83">
        <f>PPCL_NG!S83</f>
        <v>18.79</v>
      </c>
      <c r="H83">
        <f>PPCL_Spot!S83</f>
        <v>29.086970107280489</v>
      </c>
      <c r="I83">
        <f>Bawana_NG!S83</f>
        <v>31.04</v>
      </c>
      <c r="J83">
        <f>Bawana_RLNG!S83</f>
        <v>0</v>
      </c>
      <c r="K83">
        <f>Bawana_Spot!S83</f>
        <v>44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1.48</v>
      </c>
      <c r="Z83" s="75">
        <f>IEX!Q83</f>
        <v>0</v>
      </c>
      <c r="AA83" s="117">
        <f>STOA!K83</f>
        <v>48.34</v>
      </c>
      <c r="AB83" s="117">
        <f>-STOA!Q83</f>
        <v>0</v>
      </c>
      <c r="AC83">
        <f t="shared" si="3"/>
        <v>1.5386582895362502</v>
      </c>
      <c r="AD83">
        <f t="shared" si="4"/>
        <v>173.30887461231035</v>
      </c>
      <c r="AE83">
        <f>'IDT-1'!E83</f>
        <v>0</v>
      </c>
      <c r="AF83" s="26"/>
      <c r="AG83">
        <f t="shared" si="5"/>
        <v>173.30887461231035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2.1105627945661216</v>
      </c>
      <c r="F84">
        <f>GT_Spot!S84</f>
        <v>0</v>
      </c>
      <c r="G84">
        <f>PPCL_NG!S84</f>
        <v>18.79</v>
      </c>
      <c r="H84">
        <f>PPCL_Spot!S84</f>
        <v>29.086970107280489</v>
      </c>
      <c r="I84">
        <f>Bawana_NG!S84</f>
        <v>31.04</v>
      </c>
      <c r="J84">
        <f>Bawana_RLNG!S84</f>
        <v>0</v>
      </c>
      <c r="K84">
        <f>Bawana_Spot!S84</f>
        <v>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9.0299999999999994</v>
      </c>
      <c r="Z84" s="75">
        <f>IEX!Q84</f>
        <v>0</v>
      </c>
      <c r="AA84" s="117">
        <f>STOA!K84</f>
        <v>48.34</v>
      </c>
      <c r="AB84" s="117">
        <f>-STOA!Q84</f>
        <v>0</v>
      </c>
      <c r="AC84">
        <f t="shared" si="3"/>
        <v>1.2970982895362502</v>
      </c>
      <c r="AD84">
        <f t="shared" si="4"/>
        <v>146.10043461231035</v>
      </c>
      <c r="AE84">
        <f>'IDT-1'!E84</f>
        <v>0</v>
      </c>
      <c r="AF84" s="26"/>
      <c r="AG84">
        <f t="shared" si="5"/>
        <v>146.10043461231035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2.1105627945661216</v>
      </c>
      <c r="F85">
        <f>GT_Spot!S85</f>
        <v>0</v>
      </c>
      <c r="G85">
        <f>PPCL_NG!S85</f>
        <v>18.79</v>
      </c>
      <c r="H85">
        <f>PPCL_Spot!S85</f>
        <v>29.086970107280489</v>
      </c>
      <c r="I85">
        <f>Bawana_NG!S85</f>
        <v>31.04</v>
      </c>
      <c r="J85">
        <f>Bawana_RLNG!S85</f>
        <v>0</v>
      </c>
      <c r="K85">
        <f>Bawana_Spot!S85</f>
        <v>35.541225559502053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9.11</v>
      </c>
      <c r="Z85" s="75">
        <f>IEX!Q85</f>
        <v>0</v>
      </c>
      <c r="AA85" s="117">
        <f>STOA!K85</f>
        <v>48.34</v>
      </c>
      <c r="AB85" s="117">
        <f>-STOA!Q85</f>
        <v>0</v>
      </c>
      <c r="AC85">
        <f t="shared" si="3"/>
        <v>1.5313650744598681</v>
      </c>
      <c r="AD85">
        <f t="shared" si="4"/>
        <v>172.48739338688878</v>
      </c>
      <c r="AE85">
        <f>'IDT-1'!E85</f>
        <v>0</v>
      </c>
      <c r="AF85" s="26"/>
      <c r="AG85">
        <f t="shared" si="5"/>
        <v>172.48739338688878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2.1105627945661216</v>
      </c>
      <c r="F86">
        <f>GT_Spot!S86</f>
        <v>0</v>
      </c>
      <c r="G86">
        <f>PPCL_NG!S86</f>
        <v>18.79</v>
      </c>
      <c r="H86">
        <f>PPCL_Spot!S86</f>
        <v>29.086970107280489</v>
      </c>
      <c r="I86">
        <f>Bawana_NG!S86</f>
        <v>31.04</v>
      </c>
      <c r="J86">
        <f>Bawana_RLNG!S86</f>
        <v>0</v>
      </c>
      <c r="K86">
        <f>Bawana_Spot!S86</f>
        <v>35.541225559502053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7.46</v>
      </c>
      <c r="Z86" s="75">
        <f>IEX!Q86</f>
        <v>0</v>
      </c>
      <c r="AA86" s="117">
        <f>STOA!K86</f>
        <v>48.34</v>
      </c>
      <c r="AB86" s="117">
        <f>-STOA!Q86</f>
        <v>0</v>
      </c>
      <c r="AC86">
        <f t="shared" si="3"/>
        <v>1.5168450744598683</v>
      </c>
      <c r="AD86">
        <f t="shared" si="4"/>
        <v>170.85191338688878</v>
      </c>
      <c r="AE86">
        <f>'IDT-1'!E86</f>
        <v>0</v>
      </c>
      <c r="AF86" s="26"/>
      <c r="AG86">
        <f t="shared" si="5"/>
        <v>170.85191338688878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2.1105627945661216</v>
      </c>
      <c r="F87">
        <f>GT_Spot!S87</f>
        <v>0</v>
      </c>
      <c r="G87">
        <f>PPCL_NG!S87</f>
        <v>18.79</v>
      </c>
      <c r="H87">
        <f>PPCL_Spot!S87</f>
        <v>29.086970107280489</v>
      </c>
      <c r="I87">
        <f>Bawana_NG!S87</f>
        <v>31.04</v>
      </c>
      <c r="J87">
        <f>Bawana_RLNG!S87</f>
        <v>0</v>
      </c>
      <c r="K87">
        <f>Bawana_Spot!S87</f>
        <v>34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6.36</v>
      </c>
      <c r="Z87" s="75">
        <f>IEX!Q87</f>
        <v>0</v>
      </c>
      <c r="AA87" s="117">
        <f>STOA!K87</f>
        <v>48.34</v>
      </c>
      <c r="AB87" s="117">
        <f>-STOA!Q87</f>
        <v>0</v>
      </c>
      <c r="AC87">
        <f t="shared" si="3"/>
        <v>1.49360228953625</v>
      </c>
      <c r="AD87">
        <f t="shared" si="4"/>
        <v>168.23393061231033</v>
      </c>
      <c r="AE87">
        <f>'IDT-1'!E87</f>
        <v>0</v>
      </c>
      <c r="AF87" s="26"/>
      <c r="AG87">
        <f t="shared" si="5"/>
        <v>168.23393061231033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2.1105627945661216</v>
      </c>
      <c r="F88">
        <f>GT_Spot!S88</f>
        <v>0</v>
      </c>
      <c r="G88">
        <f>PPCL_NG!S88</f>
        <v>18.79</v>
      </c>
      <c r="H88">
        <f>PPCL_Spot!S88</f>
        <v>30.3</v>
      </c>
      <c r="I88">
        <f>Bawana_NG!S88</f>
        <v>31.04</v>
      </c>
      <c r="J88">
        <f>Bawana_RLNG!S88</f>
        <v>0</v>
      </c>
      <c r="K88">
        <f>Bawana_Spot!S88</f>
        <v>34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48.34</v>
      </c>
      <c r="AB88" s="117">
        <f>-STOA!Q88</f>
        <v>0</v>
      </c>
      <c r="AC88">
        <f t="shared" si="3"/>
        <v>1.4483089525921822</v>
      </c>
      <c r="AD88">
        <f t="shared" si="4"/>
        <v>163.13225384197395</v>
      </c>
      <c r="AE88">
        <f>'IDT-1'!E88</f>
        <v>0</v>
      </c>
      <c r="AF88" s="26"/>
      <c r="AG88">
        <f t="shared" si="5"/>
        <v>163.13225384197395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2.1105627945661216</v>
      </c>
      <c r="F89">
        <f>GT_Spot!S89</f>
        <v>0</v>
      </c>
      <c r="G89">
        <f>PPCL_NG!S89</f>
        <v>18.79</v>
      </c>
      <c r="H89">
        <f>PPCL_Spot!S89</f>
        <v>30.3</v>
      </c>
      <c r="I89">
        <f>Bawana_NG!S89</f>
        <v>31.04</v>
      </c>
      <c r="J89">
        <f>Bawana_RLNG!S89</f>
        <v>0</v>
      </c>
      <c r="K89">
        <f>Bawana_Spot!S89</f>
        <v>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6.29</v>
      </c>
      <c r="Z89" s="75">
        <f>IEX!Q89</f>
        <v>0</v>
      </c>
      <c r="AA89" s="117">
        <f>STOA!K89</f>
        <v>48.34</v>
      </c>
      <c r="AB89" s="117">
        <f>-STOA!Q89</f>
        <v>0</v>
      </c>
      <c r="AC89">
        <f t="shared" si="3"/>
        <v>1.283660952592182</v>
      </c>
      <c r="AD89">
        <f t="shared" si="4"/>
        <v>144.58690184197394</v>
      </c>
      <c r="AE89">
        <f>'IDT-1'!E89</f>
        <v>0</v>
      </c>
      <c r="AF89" s="26"/>
      <c r="AG89">
        <f t="shared" si="5"/>
        <v>144.58690184197394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2.1105627945661216</v>
      </c>
      <c r="F90">
        <f>GT_Spot!S90</f>
        <v>0</v>
      </c>
      <c r="G90">
        <f>PPCL_NG!S90</f>
        <v>18.79</v>
      </c>
      <c r="H90">
        <f>PPCL_Spot!S90</f>
        <v>30.3</v>
      </c>
      <c r="I90">
        <f>Bawana_NG!S90</f>
        <v>31.04</v>
      </c>
      <c r="J90">
        <f>Bawana_RLNG!S90</f>
        <v>0</v>
      </c>
      <c r="K90">
        <f>Bawana_Spot!S90</f>
        <v>34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6.17</v>
      </c>
      <c r="Z90" s="75">
        <f>IEX!Q90</f>
        <v>0</v>
      </c>
      <c r="AA90" s="117">
        <f>STOA!K90</f>
        <v>48.34</v>
      </c>
      <c r="AB90" s="117">
        <f>-STOA!Q90</f>
        <v>0</v>
      </c>
      <c r="AC90">
        <f t="shared" si="3"/>
        <v>1.5026049525921819</v>
      </c>
      <c r="AD90">
        <f t="shared" si="4"/>
        <v>169.24795784197394</v>
      </c>
      <c r="AE90">
        <f>'IDT-1'!E90</f>
        <v>0</v>
      </c>
      <c r="AF90" s="26"/>
      <c r="AG90">
        <f t="shared" si="5"/>
        <v>169.24795784197394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2.1097383328837336</v>
      </c>
      <c r="F91">
        <f>GT_Spot!S91</f>
        <v>0</v>
      </c>
      <c r="G91">
        <f>PPCL_NG!S91</f>
        <v>18.79</v>
      </c>
      <c r="H91">
        <f>PPCL_Spot!S91</f>
        <v>30.3</v>
      </c>
      <c r="I91">
        <f>Bawana_NG!S91</f>
        <v>31.04</v>
      </c>
      <c r="J91">
        <f>Bawana_RLNG!S91</f>
        <v>0</v>
      </c>
      <c r="K91">
        <f>Bawana_Spot!S91</f>
        <v>34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0.69</v>
      </c>
      <c r="Z91" s="75">
        <f>IEX!Q91</f>
        <v>0</v>
      </c>
      <c r="AA91" s="117">
        <f>STOA!K91</f>
        <v>38.67</v>
      </c>
      <c r="AB91" s="117">
        <f>-STOA!Q91</f>
        <v>0</v>
      </c>
      <c r="AC91">
        <f t="shared" si="3"/>
        <v>1.369277697329377</v>
      </c>
      <c r="AD91">
        <f t="shared" si="4"/>
        <v>154.23046063555435</v>
      </c>
      <c r="AE91">
        <f>'IDT-1'!E91</f>
        <v>0</v>
      </c>
      <c r="AF91" s="26"/>
      <c r="AG91">
        <f t="shared" si="5"/>
        <v>154.23046063555435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2.1097383328837336</v>
      </c>
      <c r="F92">
        <f>GT_Spot!S92</f>
        <v>0</v>
      </c>
      <c r="G92">
        <f>PPCL_NG!S92</f>
        <v>18.79</v>
      </c>
      <c r="H92">
        <f>PPCL_Spot!S92</f>
        <v>30.3</v>
      </c>
      <c r="I92">
        <f>Bawana_NG!S92</f>
        <v>31.04</v>
      </c>
      <c r="J92">
        <f>Bawana_RLNG!S92</f>
        <v>0</v>
      </c>
      <c r="K92">
        <f>Bawana_Spot!S92</f>
        <v>34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4.01</v>
      </c>
      <c r="Z92" s="75">
        <f>IEX!Q92</f>
        <v>0</v>
      </c>
      <c r="AA92" s="117">
        <f>STOA!K92</f>
        <v>38.67</v>
      </c>
      <c r="AB92" s="117">
        <f>-STOA!Q92</f>
        <v>0</v>
      </c>
      <c r="AC92">
        <f t="shared" si="3"/>
        <v>1.3984936973293771</v>
      </c>
      <c r="AD92">
        <f t="shared" si="4"/>
        <v>157.52124463555438</v>
      </c>
      <c r="AE92">
        <f>'IDT-1'!E92</f>
        <v>0</v>
      </c>
      <c r="AF92" s="26"/>
      <c r="AG92">
        <f t="shared" si="5"/>
        <v>157.52124463555438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2.1097383328837336</v>
      </c>
      <c r="F93">
        <f>GT_Spot!S93</f>
        <v>0</v>
      </c>
      <c r="G93">
        <f>PPCL_NG!S93</f>
        <v>18.79</v>
      </c>
      <c r="H93">
        <f>PPCL_Spot!S93</f>
        <v>30.3</v>
      </c>
      <c r="I93">
        <f>Bawana_NG!S93</f>
        <v>31.04</v>
      </c>
      <c r="J93">
        <f>Bawana_RLNG!S93</f>
        <v>0</v>
      </c>
      <c r="K93">
        <f>Bawana_Spot!S93</f>
        <v>34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4.4800000000000004</v>
      </c>
      <c r="Z93" s="75">
        <f>IEX!Q93</f>
        <v>0</v>
      </c>
      <c r="AA93" s="117">
        <f>STOA!K93</f>
        <v>38.67</v>
      </c>
      <c r="AB93" s="117">
        <f>-STOA!Q93</f>
        <v>0</v>
      </c>
      <c r="AC93">
        <f t="shared" si="3"/>
        <v>1.4026296973293768</v>
      </c>
      <c r="AD93">
        <f t="shared" si="4"/>
        <v>157.98710863555434</v>
      </c>
      <c r="AE93">
        <f>'IDT-1'!E93</f>
        <v>0</v>
      </c>
      <c r="AF93" s="26"/>
      <c r="AG93">
        <f t="shared" si="5"/>
        <v>157.98710863555434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2.1097383328837336</v>
      </c>
      <c r="F94">
        <f>GT_Spot!S94</f>
        <v>0</v>
      </c>
      <c r="G94">
        <f>PPCL_NG!S94</f>
        <v>18.79</v>
      </c>
      <c r="H94">
        <f>PPCL_Spot!S94</f>
        <v>30.3</v>
      </c>
      <c r="I94">
        <f>Bawana_NG!S94</f>
        <v>31.04</v>
      </c>
      <c r="J94">
        <f>Bawana_RLNG!S94</f>
        <v>0</v>
      </c>
      <c r="K94">
        <f>Bawana_Spot!S94</f>
        <v>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4.3899999999999997</v>
      </c>
      <c r="Z94" s="75">
        <f>IEX!Q94</f>
        <v>0</v>
      </c>
      <c r="AA94" s="117">
        <f>STOA!K94</f>
        <v>38.67</v>
      </c>
      <c r="AB94" s="117">
        <f>-STOA!Q94</f>
        <v>0</v>
      </c>
      <c r="AC94">
        <f t="shared" si="3"/>
        <v>1.1818376973293772</v>
      </c>
      <c r="AD94">
        <f t="shared" si="4"/>
        <v>133.11790063555438</v>
      </c>
      <c r="AE94">
        <f>'IDT-1'!E94</f>
        <v>0</v>
      </c>
      <c r="AF94" s="26"/>
      <c r="AG94">
        <f t="shared" si="5"/>
        <v>133.11790063555438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2.1097383328837336</v>
      </c>
      <c r="F95">
        <f>GT_Spot!S95</f>
        <v>0</v>
      </c>
      <c r="G95">
        <f>PPCL_NG!S95</f>
        <v>18.79</v>
      </c>
      <c r="H95">
        <f>PPCL_Spot!S95</f>
        <v>30.3</v>
      </c>
      <c r="I95">
        <f>Bawana_NG!S95</f>
        <v>31.04</v>
      </c>
      <c r="J95">
        <f>Bawana_RLNG!S95</f>
        <v>0</v>
      </c>
      <c r="K95">
        <f>Bawana_Spot!S95</f>
        <v>44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0.53</v>
      </c>
      <c r="Z95" s="75">
        <f>IEX!Q95</f>
        <v>0</v>
      </c>
      <c r="AA95" s="117">
        <f>STOA!K95</f>
        <v>29</v>
      </c>
      <c r="AB95" s="117">
        <f>-STOA!Q95</f>
        <v>0</v>
      </c>
      <c r="AC95">
        <f t="shared" si="3"/>
        <v>1.3707736973293767</v>
      </c>
      <c r="AD95">
        <f t="shared" si="4"/>
        <v>154.39896463555434</v>
      </c>
      <c r="AE95">
        <f>'IDT-1'!E95</f>
        <v>0</v>
      </c>
      <c r="AF95" s="26"/>
      <c r="AG95">
        <f t="shared" si="5"/>
        <v>154.39896463555434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2.1097383328837336</v>
      </c>
      <c r="F96">
        <f>GT_Spot!S96</f>
        <v>0</v>
      </c>
      <c r="G96">
        <f>PPCL_NG!S96</f>
        <v>18.79</v>
      </c>
      <c r="H96">
        <f>PPCL_Spot!S96</f>
        <v>30.3</v>
      </c>
      <c r="I96">
        <f>Bawana_NG!S96</f>
        <v>31.04</v>
      </c>
      <c r="J96">
        <f>Bawana_RLNG!S96</f>
        <v>0</v>
      </c>
      <c r="K96">
        <f>Bawana_Spot!S96</f>
        <v>44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3.92</v>
      </c>
      <c r="Z96" s="75">
        <f>IEX!Q96</f>
        <v>0</v>
      </c>
      <c r="AA96" s="117">
        <f>STOA!K96</f>
        <v>29</v>
      </c>
      <c r="AB96" s="117">
        <f>-STOA!Q96</f>
        <v>0</v>
      </c>
      <c r="AC96">
        <f t="shared" si="3"/>
        <v>1.400605697329377</v>
      </c>
      <c r="AD96">
        <f t="shared" si="4"/>
        <v>157.75913263555435</v>
      </c>
      <c r="AE96">
        <f>'IDT-1'!E96</f>
        <v>0</v>
      </c>
      <c r="AF96" s="26"/>
      <c r="AG96">
        <f t="shared" si="5"/>
        <v>157.75913263555435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2.1097383328837336</v>
      </c>
      <c r="F97">
        <f>GT_Spot!S97</f>
        <v>0</v>
      </c>
      <c r="G97">
        <f>PPCL_NG!S97</f>
        <v>18.79</v>
      </c>
      <c r="H97">
        <f>PPCL_Spot!S97</f>
        <v>30.3</v>
      </c>
      <c r="I97">
        <f>Bawana_NG!S97</f>
        <v>31.04</v>
      </c>
      <c r="J97">
        <f>Bawana_RLNG!S97</f>
        <v>0</v>
      </c>
      <c r="K97">
        <f>Bawana_Spot!S97</f>
        <v>44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3.61</v>
      </c>
      <c r="Z97" s="75">
        <f>IEX!Q97</f>
        <v>0</v>
      </c>
      <c r="AA97" s="117">
        <f>STOA!K97</f>
        <v>29</v>
      </c>
      <c r="AB97" s="117">
        <f>-STOA!Q97</f>
        <v>0</v>
      </c>
      <c r="AC97">
        <f t="shared" si="3"/>
        <v>1.3978776973293769</v>
      </c>
      <c r="AD97">
        <f t="shared" si="4"/>
        <v>157.45186063555437</v>
      </c>
      <c r="AE97">
        <f>'IDT-1'!E97</f>
        <v>0</v>
      </c>
      <c r="AF97" s="26"/>
      <c r="AG97">
        <f t="shared" si="5"/>
        <v>157.45186063555437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2.1097383328837336</v>
      </c>
      <c r="F98">
        <f>GT_Spot!S98</f>
        <v>0</v>
      </c>
      <c r="G98">
        <f>PPCL_NG!S98</f>
        <v>18.79</v>
      </c>
      <c r="H98">
        <f>PPCL_Spot!S98</f>
        <v>30.3</v>
      </c>
      <c r="I98">
        <f>Bawana_NG!S98</f>
        <v>31.04</v>
      </c>
      <c r="J98">
        <f>Bawana_RLNG!S98</f>
        <v>0</v>
      </c>
      <c r="K98">
        <f>Bawana_Spot!S98</f>
        <v>34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3.62</v>
      </c>
      <c r="Z98" s="75">
        <f>IEX!Q98</f>
        <v>0</v>
      </c>
      <c r="AA98" s="117">
        <f>STOA!K98</f>
        <v>29</v>
      </c>
      <c r="AB98" s="117">
        <f>-STOA!Q98</f>
        <v>0</v>
      </c>
      <c r="AC98">
        <f t="shared" si="3"/>
        <v>1.3099656973293772</v>
      </c>
      <c r="AD98">
        <f t="shared" si="4"/>
        <v>147.54977263555438</v>
      </c>
      <c r="AE98">
        <f>'IDT-1'!E98</f>
        <v>0</v>
      </c>
      <c r="AF98" s="26"/>
      <c r="AG98">
        <f t="shared" si="5"/>
        <v>147.54977263555438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T99" si="6">SUM(E3:E98)/4000</f>
        <v>4.9716592798020529E-2</v>
      </c>
      <c r="F99">
        <f t="shared" si="6"/>
        <v>0</v>
      </c>
      <c r="G99">
        <f t="shared" si="6"/>
        <v>0.42277499999999951</v>
      </c>
      <c r="H99">
        <f t="shared" si="6"/>
        <v>0.61714130637477826</v>
      </c>
      <c r="I99">
        <f t="shared" si="6"/>
        <v>0.7449599999999994</v>
      </c>
      <c r="J99">
        <f t="shared" si="6"/>
        <v>0</v>
      </c>
      <c r="K99">
        <f t="shared" si="6"/>
        <v>0.97208379429730263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0.20276750000000013</v>
      </c>
      <c r="Z99" s="75">
        <f t="shared" si="6"/>
        <v>0</v>
      </c>
      <c r="AA99" s="117">
        <f t="shared" si="6"/>
        <v>1.7332875000000008</v>
      </c>
      <c r="AB99" s="117">
        <f t="shared" si="6"/>
        <v>0</v>
      </c>
      <c r="AC99">
        <f t="shared" si="6"/>
        <v>4.1736038902536889E-2</v>
      </c>
      <c r="AD99">
        <f t="shared" si="6"/>
        <v>4.7009956545675671</v>
      </c>
      <c r="AE99">
        <f t="shared" si="6"/>
        <v>0</v>
      </c>
      <c r="AG99">
        <f t="shared" si="6"/>
        <v>5.0509956545675658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44685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4.3899999999999997</v>
      </c>
      <c r="I3">
        <f>Bawana_NG!R3</f>
        <v>5.82</v>
      </c>
      <c r="J3">
        <f>Bawana_RLNG!R3</f>
        <v>0</v>
      </c>
      <c r="K3">
        <f>Bawana_Spot!R3</f>
        <v>5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0.166936</v>
      </c>
      <c r="AD3">
        <f>SUM(B3:AB3,AI3:AR3)-AC3</f>
        <v>18.803063999999999</v>
      </c>
      <c r="AE3">
        <f>'IDT-1'!D3</f>
        <v>0</v>
      </c>
      <c r="AF3" s="26"/>
      <c r="AG3">
        <f>SUM(AD3:AF3)</f>
        <v>18.803063999999999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4.3899999999999997</v>
      </c>
      <c r="I4">
        <f>Bawana_NG!R4</f>
        <v>5.82</v>
      </c>
      <c r="J4">
        <f>Bawana_RLNG!R4</f>
        <v>0</v>
      </c>
      <c r="K4">
        <f>Bawana_Spot!R4</f>
        <v>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0.166936</v>
      </c>
      <c r="AD4">
        <f t="shared" ref="AD4:AD67" si="1">SUM(B4:AB4,AI4:AR4)-AC4</f>
        <v>18.803063999999999</v>
      </c>
      <c r="AE4">
        <f>'IDT-1'!D4</f>
        <v>0</v>
      </c>
      <c r="AF4" s="26"/>
      <c r="AG4">
        <f t="shared" ref="AG4:AG67" si="2">SUM(AD4:AF4)</f>
        <v>18.803063999999999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4.3899999999999997</v>
      </c>
      <c r="I5">
        <f>Bawana_NG!R5</f>
        <v>5.82</v>
      </c>
      <c r="J5">
        <f>Bawana_RLNG!R5</f>
        <v>0</v>
      </c>
      <c r="K5">
        <f>Bawana_Spot!R5</f>
        <v>6.7204201187629673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0.18207569704511412</v>
      </c>
      <c r="AD5">
        <f t="shared" si="1"/>
        <v>20.508344421717851</v>
      </c>
      <c r="AE5">
        <f>'IDT-1'!D5</f>
        <v>0</v>
      </c>
      <c r="AF5" s="26"/>
      <c r="AG5">
        <f t="shared" si="2"/>
        <v>20.508344421717851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4.6305033155777799</v>
      </c>
      <c r="I6">
        <f>Bawana_NG!R6</f>
        <v>5.82</v>
      </c>
      <c r="J6">
        <f>Bawana_RLNG!R6</f>
        <v>0</v>
      </c>
      <c r="K6">
        <f>Bawana_Spot!R6</f>
        <v>6.84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0.18524442917708445</v>
      </c>
      <c r="AD6">
        <f t="shared" si="1"/>
        <v>20.865258886400692</v>
      </c>
      <c r="AE6">
        <f>'IDT-1'!D6</f>
        <v>0</v>
      </c>
      <c r="AF6" s="26"/>
      <c r="AG6">
        <f t="shared" si="2"/>
        <v>20.865258886400692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4.6305033155777799</v>
      </c>
      <c r="I7">
        <f>Bawana_NG!R7</f>
        <v>5.82</v>
      </c>
      <c r="J7">
        <f>Bawana_RLNG!R7</f>
        <v>0</v>
      </c>
      <c r="K7">
        <f>Bawana_Spot!R7</f>
        <v>17.11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0.27562042917708451</v>
      </c>
      <c r="AD7">
        <f t="shared" si="1"/>
        <v>31.044882886400696</v>
      </c>
      <c r="AE7">
        <f>'IDT-1'!D7</f>
        <v>0</v>
      </c>
      <c r="AF7" s="26"/>
      <c r="AG7">
        <f t="shared" si="2"/>
        <v>31.044882886400696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4.6305033155777799</v>
      </c>
      <c r="I8">
        <f>Bawana_NG!R8</f>
        <v>5.82</v>
      </c>
      <c r="J8">
        <f>Bawana_RLNG!R8</f>
        <v>0</v>
      </c>
      <c r="K8">
        <f>Bawana_Spot!R8</f>
        <v>7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0.18665242917708449</v>
      </c>
      <c r="AD8">
        <f t="shared" si="1"/>
        <v>21.023850886400698</v>
      </c>
      <c r="AE8">
        <f>'IDT-1'!D8</f>
        <v>0</v>
      </c>
      <c r="AF8" s="26"/>
      <c r="AG8">
        <f t="shared" si="2"/>
        <v>21.023850886400698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4.6305033155777799</v>
      </c>
      <c r="I9">
        <f>Bawana_NG!R9</f>
        <v>5.82</v>
      </c>
      <c r="J9">
        <f>Bawana_RLNG!R9</f>
        <v>0</v>
      </c>
      <c r="K9">
        <f>Bawana_Spot!R9</f>
        <v>7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0.18665242917708449</v>
      </c>
      <c r="AD9">
        <f t="shared" si="1"/>
        <v>21.023850886400698</v>
      </c>
      <c r="AE9">
        <f>'IDT-1'!D9</f>
        <v>0</v>
      </c>
      <c r="AF9" s="26"/>
      <c r="AG9">
        <f t="shared" si="2"/>
        <v>21.023850886400698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4.6305033155777799</v>
      </c>
      <c r="I10">
        <f>Bawana_NG!R10</f>
        <v>5.82</v>
      </c>
      <c r="J10">
        <f>Bawana_RLNG!R10</f>
        <v>0</v>
      </c>
      <c r="K10">
        <f>Bawana_Spot!R10</f>
        <v>7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0.18665242917708449</v>
      </c>
      <c r="AD10">
        <f t="shared" si="1"/>
        <v>21.023850886400698</v>
      </c>
      <c r="AE10">
        <f>'IDT-1'!D10</f>
        <v>0</v>
      </c>
      <c r="AF10" s="26"/>
      <c r="AG10">
        <f t="shared" si="2"/>
        <v>21.023850886400698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5.37</v>
      </c>
      <c r="I11">
        <f>Bawana_NG!R11</f>
        <v>5.82</v>
      </c>
      <c r="J11">
        <f>Bawana_RLNG!R11</f>
        <v>0</v>
      </c>
      <c r="K11">
        <f>Bawana_Spot!R11</f>
        <v>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0.19316</v>
      </c>
      <c r="AD11">
        <f t="shared" si="1"/>
        <v>21.75684</v>
      </c>
      <c r="AE11">
        <f>'IDT-1'!D11</f>
        <v>0</v>
      </c>
      <c r="AF11" s="26"/>
      <c r="AG11">
        <f t="shared" si="2"/>
        <v>21.75684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5.37</v>
      </c>
      <c r="I12">
        <f>Bawana_NG!R12</f>
        <v>5.82</v>
      </c>
      <c r="J12">
        <f>Bawana_RLNG!R12</f>
        <v>0</v>
      </c>
      <c r="K12">
        <f>Bawana_Spot!R12</f>
        <v>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0.19316</v>
      </c>
      <c r="AD12">
        <f t="shared" si="1"/>
        <v>21.75684</v>
      </c>
      <c r="AE12">
        <f>'IDT-1'!D12</f>
        <v>0</v>
      </c>
      <c r="AF12" s="26"/>
      <c r="AG12">
        <f t="shared" si="2"/>
        <v>21.75684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5.37</v>
      </c>
      <c r="I13">
        <f>Bawana_NG!R13</f>
        <v>5.82</v>
      </c>
      <c r="J13">
        <f>Bawana_RLNG!R13</f>
        <v>0</v>
      </c>
      <c r="K13">
        <f>Bawana_Spot!R13</f>
        <v>17.11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0.28212800000000005</v>
      </c>
      <c r="AD13">
        <f t="shared" si="1"/>
        <v>31.777872000000002</v>
      </c>
      <c r="AE13">
        <f>'IDT-1'!D13</f>
        <v>0</v>
      </c>
      <c r="AF13" s="26"/>
      <c r="AG13">
        <f t="shared" si="2"/>
        <v>31.777872000000002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5.37</v>
      </c>
      <c r="I14">
        <f>Bawana_NG!R14</f>
        <v>5.82</v>
      </c>
      <c r="J14">
        <f>Bawana_RLNG!R14</f>
        <v>0</v>
      </c>
      <c r="K14">
        <f>Bawana_Spot!R14</f>
        <v>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0.19316</v>
      </c>
      <c r="AD14">
        <f t="shared" si="1"/>
        <v>21.75684</v>
      </c>
      <c r="AE14">
        <f>'IDT-1'!D14</f>
        <v>0</v>
      </c>
      <c r="AF14" s="26"/>
      <c r="AG14">
        <f t="shared" si="2"/>
        <v>21.75684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5.37</v>
      </c>
      <c r="I15">
        <f>Bawana_NG!R15</f>
        <v>5.82</v>
      </c>
      <c r="J15">
        <f>Bawana_RLNG!R15</f>
        <v>0</v>
      </c>
      <c r="K15">
        <f>Bawana_Spot!R15</f>
        <v>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0.19316</v>
      </c>
      <c r="AD15">
        <f t="shared" si="1"/>
        <v>21.75684</v>
      </c>
      <c r="AE15">
        <f>'IDT-1'!D15</f>
        <v>0</v>
      </c>
      <c r="AF15" s="26"/>
      <c r="AG15">
        <f t="shared" si="2"/>
        <v>21.75684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5.37</v>
      </c>
      <c r="I16">
        <f>Bawana_NG!R16</f>
        <v>5.82</v>
      </c>
      <c r="J16">
        <f>Bawana_RLNG!R16</f>
        <v>0</v>
      </c>
      <c r="K16">
        <f>Bawana_Spot!R16</f>
        <v>7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0.19316</v>
      </c>
      <c r="AD16">
        <f t="shared" si="1"/>
        <v>21.75684</v>
      </c>
      <c r="AE16">
        <f>'IDT-1'!D16</f>
        <v>0</v>
      </c>
      <c r="AF16" s="26"/>
      <c r="AG16">
        <f t="shared" si="2"/>
        <v>21.75684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5.37</v>
      </c>
      <c r="I17">
        <f>Bawana_NG!R17</f>
        <v>5.82</v>
      </c>
      <c r="J17">
        <f>Bawana_RLNG!R17</f>
        <v>0</v>
      </c>
      <c r="K17">
        <f>Bawana_Spot!R17</f>
        <v>7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0.19316</v>
      </c>
      <c r="AD17">
        <f t="shared" si="1"/>
        <v>21.75684</v>
      </c>
      <c r="AE17">
        <f>'IDT-1'!D17</f>
        <v>0</v>
      </c>
      <c r="AF17" s="26"/>
      <c r="AG17">
        <f t="shared" si="2"/>
        <v>21.75684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5.37</v>
      </c>
      <c r="I18">
        <f>Bawana_NG!R18</f>
        <v>5.82</v>
      </c>
      <c r="J18">
        <f>Bawana_RLNG!R18</f>
        <v>0</v>
      </c>
      <c r="K18">
        <f>Bawana_Spot!R18</f>
        <v>7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0.19316</v>
      </c>
      <c r="AD18">
        <f t="shared" si="1"/>
        <v>21.75684</v>
      </c>
      <c r="AE18">
        <f>'IDT-1'!D18</f>
        <v>0</v>
      </c>
      <c r="AF18" s="26"/>
      <c r="AG18">
        <f t="shared" si="2"/>
        <v>21.75684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5.37</v>
      </c>
      <c r="I19">
        <f>Bawana_NG!R19</f>
        <v>5.82</v>
      </c>
      <c r="J19">
        <f>Bawana_RLNG!R19</f>
        <v>0</v>
      </c>
      <c r="K19">
        <f>Bawana_Spot!R19</f>
        <v>17.11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0.28212800000000005</v>
      </c>
      <c r="AD19">
        <f t="shared" si="1"/>
        <v>31.777872000000002</v>
      </c>
      <c r="AE19">
        <f>'IDT-1'!D19</f>
        <v>0</v>
      </c>
      <c r="AF19" s="26"/>
      <c r="AG19">
        <f t="shared" si="2"/>
        <v>31.777872000000002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5.37</v>
      </c>
      <c r="I20">
        <f>Bawana_NG!R20</f>
        <v>5.82</v>
      </c>
      <c r="J20">
        <f>Bawana_RLNG!R20</f>
        <v>0</v>
      </c>
      <c r="K20">
        <f>Bawana_Spot!R20</f>
        <v>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0.19316</v>
      </c>
      <c r="AD20">
        <f t="shared" si="1"/>
        <v>21.75684</v>
      </c>
      <c r="AE20">
        <f>'IDT-1'!D20</f>
        <v>0</v>
      </c>
      <c r="AF20" s="26"/>
      <c r="AG20">
        <f t="shared" si="2"/>
        <v>21.75684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5.37</v>
      </c>
      <c r="I21">
        <f>Bawana_NG!R21</f>
        <v>5.82</v>
      </c>
      <c r="J21">
        <f>Bawana_RLNG!R21</f>
        <v>0</v>
      </c>
      <c r="K21">
        <f>Bawana_Spot!R21</f>
        <v>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0.19316</v>
      </c>
      <c r="AD21">
        <f t="shared" si="1"/>
        <v>21.75684</v>
      </c>
      <c r="AE21">
        <f>'IDT-1'!D21</f>
        <v>0</v>
      </c>
      <c r="AF21" s="26"/>
      <c r="AG21">
        <f t="shared" si="2"/>
        <v>21.75684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5.37</v>
      </c>
      <c r="I22">
        <f>Bawana_NG!R22</f>
        <v>5.82</v>
      </c>
      <c r="J22">
        <f>Bawana_RLNG!R22</f>
        <v>0</v>
      </c>
      <c r="K22">
        <f>Bawana_Spot!R22</f>
        <v>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0.19316</v>
      </c>
      <c r="AD22">
        <f t="shared" si="1"/>
        <v>21.75684</v>
      </c>
      <c r="AE22">
        <f>'IDT-1'!D22</f>
        <v>0</v>
      </c>
      <c r="AF22" s="26"/>
      <c r="AG22">
        <f t="shared" si="2"/>
        <v>21.75684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5.37</v>
      </c>
      <c r="I23">
        <f>Bawana_NG!R23</f>
        <v>5.82</v>
      </c>
      <c r="J23">
        <f>Bawana_RLNG!R23</f>
        <v>0</v>
      </c>
      <c r="K23">
        <f>Bawana_Spot!R23</f>
        <v>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0.19316</v>
      </c>
      <c r="AD23">
        <f t="shared" si="1"/>
        <v>21.75684</v>
      </c>
      <c r="AE23">
        <f>'IDT-1'!D23</f>
        <v>0</v>
      </c>
      <c r="AF23" s="26"/>
      <c r="AG23">
        <f t="shared" si="2"/>
        <v>21.75684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5.37</v>
      </c>
      <c r="I24">
        <f>Bawana_NG!R24</f>
        <v>5.82</v>
      </c>
      <c r="J24">
        <f>Bawana_RLNG!R24</f>
        <v>0</v>
      </c>
      <c r="K24">
        <f>Bawana_Spot!R24</f>
        <v>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0.19316</v>
      </c>
      <c r="AD24">
        <f t="shared" si="1"/>
        <v>21.75684</v>
      </c>
      <c r="AE24">
        <f>'IDT-1'!D24</f>
        <v>0</v>
      </c>
      <c r="AF24" s="26"/>
      <c r="AG24">
        <f t="shared" si="2"/>
        <v>21.75684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5.37</v>
      </c>
      <c r="I25">
        <f>Bawana_NG!R25</f>
        <v>5.82</v>
      </c>
      <c r="J25">
        <f>Bawana_RLNG!R25</f>
        <v>0</v>
      </c>
      <c r="K25">
        <f>Bawana_Spot!R25</f>
        <v>17.11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0.28212800000000005</v>
      </c>
      <c r="AD25">
        <f t="shared" si="1"/>
        <v>31.777872000000002</v>
      </c>
      <c r="AE25">
        <f>'IDT-1'!D25</f>
        <v>0</v>
      </c>
      <c r="AF25" s="26"/>
      <c r="AG25">
        <f t="shared" si="2"/>
        <v>31.777872000000002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5.37</v>
      </c>
      <c r="I26">
        <f>Bawana_NG!R26</f>
        <v>5.82</v>
      </c>
      <c r="J26">
        <f>Bawana_RLNG!R26</f>
        <v>0</v>
      </c>
      <c r="K26">
        <f>Bawana_Spot!R26</f>
        <v>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0.19316</v>
      </c>
      <c r="AD26">
        <f t="shared" si="1"/>
        <v>21.75684</v>
      </c>
      <c r="AE26">
        <f>'IDT-1'!D26</f>
        <v>0</v>
      </c>
      <c r="AF26" s="26"/>
      <c r="AG26">
        <f t="shared" si="2"/>
        <v>21.75684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5.37</v>
      </c>
      <c r="I27">
        <f>Bawana_NG!R27</f>
        <v>5.82</v>
      </c>
      <c r="J27">
        <f>Bawana_RLNG!R27</f>
        <v>0</v>
      </c>
      <c r="K27">
        <f>Bawana_Spot!R27</f>
        <v>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0.19316</v>
      </c>
      <c r="AD27">
        <f t="shared" si="1"/>
        <v>21.75684</v>
      </c>
      <c r="AE27">
        <f>'IDT-1'!D27</f>
        <v>0</v>
      </c>
      <c r="AF27" s="26"/>
      <c r="AG27">
        <f t="shared" si="2"/>
        <v>21.75684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5.37</v>
      </c>
      <c r="I28">
        <f>Bawana_NG!R28</f>
        <v>5.82</v>
      </c>
      <c r="J28">
        <f>Bawana_RLNG!R28</f>
        <v>0</v>
      </c>
      <c r="K28">
        <f>Bawana_Spot!R28</f>
        <v>7.0001820498816674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0.19316160203895869</v>
      </c>
      <c r="AD28">
        <f t="shared" si="1"/>
        <v>21.757020447842709</v>
      </c>
      <c r="AE28">
        <f>'IDT-1'!D28</f>
        <v>0</v>
      </c>
      <c r="AF28" s="26"/>
      <c r="AG28">
        <f t="shared" si="2"/>
        <v>21.757020447842709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5.37</v>
      </c>
      <c r="I29">
        <f>Bawana_NG!R29</f>
        <v>5.82</v>
      </c>
      <c r="J29">
        <f>Bawana_RLNG!R29</f>
        <v>0</v>
      </c>
      <c r="K29">
        <f>Bawana_Spot!R29</f>
        <v>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0.19316</v>
      </c>
      <c r="AD29">
        <f t="shared" si="1"/>
        <v>21.75684</v>
      </c>
      <c r="AE29">
        <f>'IDT-1'!D29</f>
        <v>0</v>
      </c>
      <c r="AF29" s="26"/>
      <c r="AG29">
        <f t="shared" si="2"/>
        <v>21.75684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5.37</v>
      </c>
      <c r="I30">
        <f>Bawana_NG!R30</f>
        <v>5.82</v>
      </c>
      <c r="J30">
        <f>Bawana_RLNG!R30</f>
        <v>0</v>
      </c>
      <c r="K30">
        <f>Bawana_Spot!R30</f>
        <v>7.0001820498816674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0.19316160203895869</v>
      </c>
      <c r="AD30">
        <f t="shared" si="1"/>
        <v>21.757020447842709</v>
      </c>
      <c r="AE30">
        <f>'IDT-1'!D30</f>
        <v>0</v>
      </c>
      <c r="AF30" s="26"/>
      <c r="AG30">
        <f t="shared" si="2"/>
        <v>21.757020447842709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4.7505163604739646</v>
      </c>
      <c r="I31">
        <f>Bawana_NG!R31</f>
        <v>5.82</v>
      </c>
      <c r="J31">
        <f>Bawana_RLNG!R31</f>
        <v>0</v>
      </c>
      <c r="K31">
        <f>Bawana_Spot!R31</f>
        <v>17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0.29269254397217093</v>
      </c>
      <c r="AD31">
        <f t="shared" si="1"/>
        <v>32.967823816501792</v>
      </c>
      <c r="AE31">
        <f>'IDT-1'!D31</f>
        <v>0</v>
      </c>
      <c r="AF31" s="26"/>
      <c r="AG31">
        <f t="shared" si="2"/>
        <v>32.967823816501792</v>
      </c>
      <c r="AI31" s="75">
        <f>PXIL!L31</f>
        <v>0</v>
      </c>
      <c r="AJ31" s="75">
        <f>PXIL!R31</f>
        <v>0</v>
      </c>
      <c r="AK31" s="75">
        <f>RTM_IEX!L31</f>
        <v>1.93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5.37</v>
      </c>
      <c r="I32">
        <f>Bawana_NG!R32</f>
        <v>5.82</v>
      </c>
      <c r="J32">
        <f>Bawana_RLNG!R32</f>
        <v>0</v>
      </c>
      <c r="K32">
        <f>Bawana_Spot!R32</f>
        <v>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0.19316</v>
      </c>
      <c r="AD32">
        <f t="shared" si="1"/>
        <v>21.75684</v>
      </c>
      <c r="AE32">
        <f>'IDT-1'!D32</f>
        <v>0</v>
      </c>
      <c r="AF32" s="26"/>
      <c r="AG32">
        <f t="shared" si="2"/>
        <v>21.75684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5.37</v>
      </c>
      <c r="I33">
        <f>Bawana_NG!R33</f>
        <v>5.82</v>
      </c>
      <c r="J33">
        <f>Bawana_RLNG!R33</f>
        <v>0</v>
      </c>
      <c r="K33">
        <f>Bawana_Spot!R33</f>
        <v>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0.19316</v>
      </c>
      <c r="AD33">
        <f t="shared" si="1"/>
        <v>21.75684</v>
      </c>
      <c r="AE33">
        <f>'IDT-1'!D33</f>
        <v>0</v>
      </c>
      <c r="AF33" s="26"/>
      <c r="AG33">
        <f t="shared" si="2"/>
        <v>21.75684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5.37</v>
      </c>
      <c r="I34">
        <f>Bawana_NG!R34</f>
        <v>5.82</v>
      </c>
      <c r="J34">
        <f>Bawana_RLNG!R34</f>
        <v>0</v>
      </c>
      <c r="K34">
        <f>Bawana_Spot!R34</f>
        <v>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0.26972000000000002</v>
      </c>
      <c r="AD34">
        <f t="shared" si="1"/>
        <v>30.380279999999999</v>
      </c>
      <c r="AE34">
        <f>'IDT-1'!D34</f>
        <v>0</v>
      </c>
      <c r="AF34" s="26"/>
      <c r="AG34">
        <f t="shared" si="2"/>
        <v>30.380279999999999</v>
      </c>
      <c r="AI34" s="75">
        <f>PXIL!L34</f>
        <v>0</v>
      </c>
      <c r="AJ34" s="75">
        <f>PXIL!R34</f>
        <v>0</v>
      </c>
      <c r="AK34" s="75">
        <f>RTM_IEX!L34</f>
        <v>8.6999999999999993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5.37</v>
      </c>
      <c r="I35">
        <f>Bawana_NG!R35</f>
        <v>5.82</v>
      </c>
      <c r="J35">
        <f>Bawana_RLNG!R35</f>
        <v>0</v>
      </c>
      <c r="K35">
        <f>Bawana_Spot!R35</f>
        <v>7.0001820498816674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0.27825760203895866</v>
      </c>
      <c r="AD35">
        <f t="shared" si="1"/>
        <v>31.341924447842711</v>
      </c>
      <c r="AE35">
        <f>'IDT-1'!D35</f>
        <v>0</v>
      </c>
      <c r="AF35" s="26"/>
      <c r="AG35">
        <f t="shared" si="2"/>
        <v>31.341924447842711</v>
      </c>
      <c r="AI35" s="75">
        <f>PXIL!L35</f>
        <v>0</v>
      </c>
      <c r="AJ35" s="75">
        <f>PXIL!R35</f>
        <v>0</v>
      </c>
      <c r="AK35" s="75">
        <f>RTM_IEX!L35</f>
        <v>9.67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5.37</v>
      </c>
      <c r="I36">
        <f>Bawana_NG!R36</f>
        <v>5.82</v>
      </c>
      <c r="J36">
        <f>Bawana_RLNG!R36</f>
        <v>0</v>
      </c>
      <c r="K36">
        <f>Bawana_Spot!R36</f>
        <v>7.0001820498816674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0.29524160203895866</v>
      </c>
      <c r="AD36">
        <f t="shared" si="1"/>
        <v>33.254940447842714</v>
      </c>
      <c r="AE36">
        <f>'IDT-1'!D36</f>
        <v>0</v>
      </c>
      <c r="AF36" s="26"/>
      <c r="AG36">
        <f t="shared" si="2"/>
        <v>33.254940447842714</v>
      </c>
      <c r="AI36" s="75">
        <f>PXIL!L36</f>
        <v>0</v>
      </c>
      <c r="AJ36" s="75">
        <f>PXIL!R36</f>
        <v>0</v>
      </c>
      <c r="AK36" s="75">
        <f>RTM_IEX!L36</f>
        <v>11.6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5.37</v>
      </c>
      <c r="I37">
        <f>Bawana_NG!R37</f>
        <v>5.82</v>
      </c>
      <c r="J37">
        <f>Bawana_RLNG!R37</f>
        <v>0</v>
      </c>
      <c r="K37">
        <f>Bawana_Spot!R37</f>
        <v>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0.32595200000000002</v>
      </c>
      <c r="AD37">
        <f t="shared" si="1"/>
        <v>36.714048000000005</v>
      </c>
      <c r="AE37">
        <f>'IDT-1'!D37</f>
        <v>0</v>
      </c>
      <c r="AF37" s="26"/>
      <c r="AG37">
        <f t="shared" si="2"/>
        <v>36.714048000000005</v>
      </c>
      <c r="AI37" s="75">
        <f>PXIL!L37</f>
        <v>0</v>
      </c>
      <c r="AJ37" s="75">
        <f>PXIL!R37</f>
        <v>0</v>
      </c>
      <c r="AK37" s="75">
        <f>RTM_IEX!L37</f>
        <v>18.850000000000001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5.37</v>
      </c>
      <c r="I38">
        <f>Bawana_NG!R38</f>
        <v>5.82</v>
      </c>
      <c r="J38">
        <f>Bawana_RLNG!R38</f>
        <v>0</v>
      </c>
      <c r="K38">
        <f>Bawana_Spot!R38</f>
        <v>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0.26180000000000003</v>
      </c>
      <c r="AD38">
        <f t="shared" si="1"/>
        <v>29.488199999999999</v>
      </c>
      <c r="AE38">
        <f>'IDT-1'!D38</f>
        <v>0</v>
      </c>
      <c r="AF38" s="26"/>
      <c r="AG38">
        <f t="shared" si="2"/>
        <v>29.488199999999999</v>
      </c>
      <c r="AI38" s="75">
        <f>PXIL!L38</f>
        <v>0</v>
      </c>
      <c r="AJ38" s="75">
        <f>PXIL!R38</f>
        <v>0</v>
      </c>
      <c r="AK38" s="75">
        <f>RTM_IEX!L38</f>
        <v>12.56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5.37</v>
      </c>
      <c r="I39">
        <f>Bawana_NG!R39</f>
        <v>5.82</v>
      </c>
      <c r="J39">
        <f>Bawana_RLNG!R39</f>
        <v>0</v>
      </c>
      <c r="K39">
        <f>Bawana_Spot!R39</f>
        <v>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0.29620800000000003</v>
      </c>
      <c r="AD39">
        <f t="shared" si="1"/>
        <v>33.363792000000004</v>
      </c>
      <c r="AE39">
        <f>'IDT-1'!D39</f>
        <v>0</v>
      </c>
      <c r="AF39" s="26"/>
      <c r="AG39">
        <f t="shared" si="2"/>
        <v>33.363792000000004</v>
      </c>
      <c r="AI39" s="75">
        <f>PXIL!L39</f>
        <v>0</v>
      </c>
      <c r="AJ39" s="75">
        <f>PXIL!R39</f>
        <v>0</v>
      </c>
      <c r="AK39" s="75">
        <f>RTM_IEX!L39</f>
        <v>15.47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5.37</v>
      </c>
      <c r="I40">
        <f>Bawana_NG!R40</f>
        <v>5.82</v>
      </c>
      <c r="J40">
        <f>Bawana_RLNG!R40</f>
        <v>0</v>
      </c>
      <c r="K40">
        <f>Bawana_Spot!R40</f>
        <v>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0.16007200000000002</v>
      </c>
      <c r="AD40">
        <f t="shared" si="1"/>
        <v>18.029928000000002</v>
      </c>
      <c r="AE40">
        <f>'IDT-1'!D40</f>
        <v>0</v>
      </c>
      <c r="AF40" s="26"/>
      <c r="AG40">
        <f t="shared" si="2"/>
        <v>18.029928000000002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5.37</v>
      </c>
      <c r="I41">
        <f>Bawana_NG!R41</f>
        <v>5.82</v>
      </c>
      <c r="J41">
        <f>Bawana_RLNG!R41</f>
        <v>0</v>
      </c>
      <c r="K41">
        <f>Bawana_Spot!R41</f>
        <v>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0.29620800000000003</v>
      </c>
      <c r="AD41">
        <f t="shared" si="1"/>
        <v>33.363792000000004</v>
      </c>
      <c r="AE41">
        <f>'IDT-1'!D41</f>
        <v>0</v>
      </c>
      <c r="AF41" s="26"/>
      <c r="AG41">
        <f t="shared" si="2"/>
        <v>33.363792000000004</v>
      </c>
      <c r="AI41" s="75">
        <f>PXIL!L41</f>
        <v>0</v>
      </c>
      <c r="AJ41" s="75">
        <f>PXIL!R41</f>
        <v>0</v>
      </c>
      <c r="AK41" s="75">
        <f>RTM_IEX!L41</f>
        <v>15.47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5.37</v>
      </c>
      <c r="I42">
        <f>Bawana_NG!R42</f>
        <v>5.82</v>
      </c>
      <c r="J42">
        <f>Bawana_RLNG!R42</f>
        <v>0</v>
      </c>
      <c r="K42">
        <f>Bawana_Spot!R42</f>
        <v>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0.30465600000000004</v>
      </c>
      <c r="AD42">
        <f t="shared" si="1"/>
        <v>34.315344000000003</v>
      </c>
      <c r="AE42">
        <f>'IDT-1'!D42</f>
        <v>0</v>
      </c>
      <c r="AF42" s="26"/>
      <c r="AG42">
        <f t="shared" si="2"/>
        <v>34.315344000000003</v>
      </c>
      <c r="AI42" s="75">
        <f>PXIL!L42</f>
        <v>0</v>
      </c>
      <c r="AJ42" s="75">
        <f>PXIL!R42</f>
        <v>0</v>
      </c>
      <c r="AK42" s="75">
        <f>RTM_IEX!L42</f>
        <v>16.43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5.37</v>
      </c>
      <c r="I43">
        <f>Bawana_NG!R43</f>
        <v>5.82</v>
      </c>
      <c r="J43">
        <f>Bawana_RLNG!R43</f>
        <v>0</v>
      </c>
      <c r="K43">
        <f>Bawana_Spot!R43</f>
        <v>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0.38456000000000001</v>
      </c>
      <c r="AD43">
        <f t="shared" si="1"/>
        <v>43.315440000000002</v>
      </c>
      <c r="AE43">
        <f>'IDT-1'!D43</f>
        <v>0</v>
      </c>
      <c r="AF43" s="26"/>
      <c r="AG43">
        <f t="shared" si="2"/>
        <v>43.315440000000002</v>
      </c>
      <c r="AI43" s="75">
        <f>PXIL!L43</f>
        <v>0</v>
      </c>
      <c r="AJ43" s="75">
        <f>PXIL!R43</f>
        <v>0</v>
      </c>
      <c r="AK43" s="75">
        <f>RTM_IEX!L43</f>
        <v>21.75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5.1305830207978174</v>
      </c>
      <c r="I44">
        <f>Bawana_NG!R44</f>
        <v>5.82</v>
      </c>
      <c r="J44">
        <f>Bawana_RLNG!R44</f>
        <v>0</v>
      </c>
      <c r="K44">
        <f>Bawana_Spot!R44</f>
        <v>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0.19105313058302079</v>
      </c>
      <c r="AD44">
        <f t="shared" si="1"/>
        <v>21.519529890214795</v>
      </c>
      <c r="AE44">
        <f>'IDT-1'!D44</f>
        <v>0</v>
      </c>
      <c r="AF44" s="26"/>
      <c r="AG44">
        <f t="shared" si="2"/>
        <v>21.519529890214795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5.82</v>
      </c>
      <c r="J45">
        <f>Bawana_RLNG!R45</f>
        <v>0</v>
      </c>
      <c r="K45">
        <f>Bawana_Spot!R45</f>
        <v>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0.19386400000000001</v>
      </c>
      <c r="AD45">
        <f t="shared" si="1"/>
        <v>21.836136</v>
      </c>
      <c r="AE45">
        <f>'IDT-1'!D45</f>
        <v>0</v>
      </c>
      <c r="AF45" s="26"/>
      <c r="AG45">
        <f t="shared" si="2"/>
        <v>21.836136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5.82</v>
      </c>
      <c r="J46">
        <f>Bawana_RLNG!R46</f>
        <v>0</v>
      </c>
      <c r="K46">
        <f>Bawana_Spot!R46</f>
        <v>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0.19386400000000001</v>
      </c>
      <c r="AD46">
        <f t="shared" si="1"/>
        <v>21.836136</v>
      </c>
      <c r="AE46">
        <f>'IDT-1'!D46</f>
        <v>0</v>
      </c>
      <c r="AF46" s="26"/>
      <c r="AG46">
        <f t="shared" si="2"/>
        <v>21.836136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0.19386400000000001</v>
      </c>
      <c r="AD47">
        <f t="shared" si="1"/>
        <v>21.836136</v>
      </c>
      <c r="AE47">
        <f>'IDT-1'!D47</f>
        <v>0</v>
      </c>
      <c r="AF47" s="26"/>
      <c r="AG47">
        <f t="shared" si="2"/>
        <v>21.836136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5.82</v>
      </c>
      <c r="J48">
        <f>Bawana_RLNG!R48</f>
        <v>0</v>
      </c>
      <c r="K48">
        <f>Bawana_Spot!R48</f>
        <v>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0.19386400000000001</v>
      </c>
      <c r="AD48">
        <f t="shared" si="1"/>
        <v>21.836136</v>
      </c>
      <c r="AE48">
        <f>'IDT-1'!D48</f>
        <v>0</v>
      </c>
      <c r="AF48" s="26"/>
      <c r="AG48">
        <f t="shared" si="2"/>
        <v>21.836136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5.82</v>
      </c>
      <c r="J49">
        <f>Bawana_RLNG!R49</f>
        <v>0</v>
      </c>
      <c r="K49">
        <f>Bawana_Spot!R49</f>
        <v>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0.38869600000000004</v>
      </c>
      <c r="AD49">
        <f t="shared" si="1"/>
        <v>43.781303999999999</v>
      </c>
      <c r="AE49">
        <f>'IDT-1'!D49</f>
        <v>0</v>
      </c>
      <c r="AF49" s="26"/>
      <c r="AG49">
        <f t="shared" si="2"/>
        <v>43.781303999999999</v>
      </c>
      <c r="AI49" s="75">
        <f>PXIL!L49</f>
        <v>0</v>
      </c>
      <c r="AJ49" s="75">
        <f>PXIL!R49</f>
        <v>0</v>
      </c>
      <c r="AK49" s="75">
        <f>RTM_IEX!L49</f>
        <v>22.14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0.19386400000000001</v>
      </c>
      <c r="AD50">
        <f t="shared" si="1"/>
        <v>21.836136</v>
      </c>
      <c r="AE50">
        <f>'IDT-1'!D50</f>
        <v>0</v>
      </c>
      <c r="AF50" s="26"/>
      <c r="AG50">
        <f t="shared" si="2"/>
        <v>21.836136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7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0.19386400000000001</v>
      </c>
      <c r="AD51">
        <f t="shared" si="1"/>
        <v>21.836136</v>
      </c>
      <c r="AE51">
        <f>'IDT-1'!D51</f>
        <v>0</v>
      </c>
      <c r="AF51" s="26"/>
      <c r="AG51">
        <f t="shared" si="2"/>
        <v>21.836136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5.82</v>
      </c>
      <c r="J52">
        <f>Bawana_RLNG!R52</f>
        <v>0</v>
      </c>
      <c r="K52">
        <f>Bawana_Spot!R52</f>
        <v>7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0.19386400000000001</v>
      </c>
      <c r="AD52">
        <f t="shared" si="1"/>
        <v>21.836136</v>
      </c>
      <c r="AE52">
        <f>'IDT-1'!D52</f>
        <v>0</v>
      </c>
      <c r="AF52" s="26"/>
      <c r="AG52">
        <f t="shared" si="2"/>
        <v>21.836136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5.82</v>
      </c>
      <c r="J53">
        <f>Bawana_RLNG!R53</f>
        <v>0</v>
      </c>
      <c r="K53">
        <f>Bawana_Spot!R53</f>
        <v>7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0.19386400000000001</v>
      </c>
      <c r="AD53">
        <f t="shared" si="1"/>
        <v>21.836136</v>
      </c>
      <c r="AE53">
        <f>'IDT-1'!D53</f>
        <v>0</v>
      </c>
      <c r="AF53" s="26"/>
      <c r="AG53">
        <f t="shared" si="2"/>
        <v>21.836136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5.82</v>
      </c>
      <c r="J54">
        <f>Bawana_RLNG!R54</f>
        <v>0</v>
      </c>
      <c r="K54">
        <f>Bawana_Spot!R54</f>
        <v>7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0.19386400000000001</v>
      </c>
      <c r="AD54">
        <f t="shared" si="1"/>
        <v>21.836136</v>
      </c>
      <c r="AE54">
        <f>'IDT-1'!D54</f>
        <v>0</v>
      </c>
      <c r="AF54" s="26"/>
      <c r="AG54">
        <f t="shared" si="2"/>
        <v>21.836136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5.82</v>
      </c>
      <c r="J55">
        <f>Bawana_RLNG!R55</f>
        <v>0</v>
      </c>
      <c r="K55">
        <f>Bawana_Spot!R55</f>
        <v>7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0.38957600000000003</v>
      </c>
      <c r="AD55">
        <f t="shared" si="1"/>
        <v>43.880423999999998</v>
      </c>
      <c r="AE55">
        <f>'IDT-1'!D55</f>
        <v>0</v>
      </c>
      <c r="AF55" s="26"/>
      <c r="AG55">
        <f t="shared" si="2"/>
        <v>43.880423999999998</v>
      </c>
      <c r="AI55" s="75">
        <f>PXIL!L55</f>
        <v>0</v>
      </c>
      <c r="AJ55" s="75">
        <f>PXIL!R55</f>
        <v>0</v>
      </c>
      <c r="AK55" s="75">
        <f>RTM_IEX!L55</f>
        <v>22.24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5.82</v>
      </c>
      <c r="J56">
        <f>Bawana_RLNG!R56</f>
        <v>0</v>
      </c>
      <c r="K56">
        <f>Bawana_Spot!R56</f>
        <v>7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0.32744800000000002</v>
      </c>
      <c r="AD56">
        <f t="shared" si="1"/>
        <v>36.882552000000004</v>
      </c>
      <c r="AE56">
        <f>'IDT-1'!D56</f>
        <v>0</v>
      </c>
      <c r="AF56" s="26"/>
      <c r="AG56">
        <f t="shared" si="2"/>
        <v>36.882552000000004</v>
      </c>
      <c r="AI56" s="75">
        <f>PXIL!L56</f>
        <v>0</v>
      </c>
      <c r="AJ56" s="75">
        <f>PXIL!R56</f>
        <v>0</v>
      </c>
      <c r="AK56" s="75">
        <f>RTM_IEX!L56</f>
        <v>15.18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5.82</v>
      </c>
      <c r="J57">
        <f>Bawana_RLNG!R57</f>
        <v>0</v>
      </c>
      <c r="K57">
        <f>Bawana_Spot!R57</f>
        <v>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0.17626400000000003</v>
      </c>
      <c r="AD57">
        <f t="shared" si="1"/>
        <v>19.853736000000001</v>
      </c>
      <c r="AE57">
        <f>'IDT-1'!D57</f>
        <v>0</v>
      </c>
      <c r="AF57" s="26"/>
      <c r="AG57">
        <f t="shared" si="2"/>
        <v>19.853736000000001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5.82</v>
      </c>
      <c r="J58">
        <f>Bawana_RLNG!R58</f>
        <v>0</v>
      </c>
      <c r="K58">
        <f>Bawana_Spot!R58</f>
        <v>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0.17626400000000003</v>
      </c>
      <c r="AD58">
        <f t="shared" si="1"/>
        <v>19.853736000000001</v>
      </c>
      <c r="AE58">
        <f>'IDT-1'!D58</f>
        <v>0</v>
      </c>
      <c r="AF58" s="26"/>
      <c r="AG58">
        <f t="shared" si="2"/>
        <v>19.853736000000001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5.82</v>
      </c>
      <c r="J59">
        <f>Bawana_RLNG!R59</f>
        <v>0</v>
      </c>
      <c r="K59">
        <f>Bawana_Spot!R59</f>
        <v>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0.332816</v>
      </c>
      <c r="AD59">
        <f t="shared" si="1"/>
        <v>37.487183999999999</v>
      </c>
      <c r="AE59">
        <f>'IDT-1'!D59</f>
        <v>0</v>
      </c>
      <c r="AF59" s="26"/>
      <c r="AG59">
        <f t="shared" si="2"/>
        <v>37.487183999999999</v>
      </c>
      <c r="AI59" s="75">
        <f>PXIL!L59</f>
        <v>0</v>
      </c>
      <c r="AJ59" s="75">
        <f>PXIL!R59</f>
        <v>0</v>
      </c>
      <c r="AK59" s="75">
        <f>RTM_IEX!L59</f>
        <v>17.79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5.82</v>
      </c>
      <c r="J60">
        <f>Bawana_RLNG!R60</f>
        <v>0</v>
      </c>
      <c r="K60">
        <f>Bawana_Spot!R60</f>
        <v>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0.33704000000000001</v>
      </c>
      <c r="AD60">
        <f t="shared" si="1"/>
        <v>37.962959999999995</v>
      </c>
      <c r="AE60">
        <f>'IDT-1'!D60</f>
        <v>0</v>
      </c>
      <c r="AF60" s="26"/>
      <c r="AG60">
        <f t="shared" si="2"/>
        <v>37.962959999999995</v>
      </c>
      <c r="AI60" s="75">
        <f>PXIL!L60</f>
        <v>0</v>
      </c>
      <c r="AJ60" s="75">
        <f>PXIL!R60</f>
        <v>0</v>
      </c>
      <c r="AK60" s="75">
        <f>RTM_IEX!L60</f>
        <v>18.27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5.82</v>
      </c>
      <c r="J61">
        <f>Bawana_RLNG!R61</f>
        <v>0</v>
      </c>
      <c r="K61">
        <f>Bawana_Spot!R61</f>
        <v>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0.40682400000000007</v>
      </c>
      <c r="AD61">
        <f t="shared" si="1"/>
        <v>45.823176000000004</v>
      </c>
      <c r="AE61">
        <f>'IDT-1'!D61</f>
        <v>0</v>
      </c>
      <c r="AF61" s="26"/>
      <c r="AG61">
        <f t="shared" si="2"/>
        <v>45.823176000000004</v>
      </c>
      <c r="AI61" s="75">
        <f>PXIL!L61</f>
        <v>0</v>
      </c>
      <c r="AJ61" s="75">
        <f>PXIL!R61</f>
        <v>0</v>
      </c>
      <c r="AK61" s="75">
        <f>RTM_IEX!L61</f>
        <v>26.2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5.82</v>
      </c>
      <c r="J62">
        <f>Bawana_RLNG!R62</f>
        <v>0</v>
      </c>
      <c r="K62">
        <f>Bawana_Spot!R62</f>
        <v>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0.17626400000000003</v>
      </c>
      <c r="AD62">
        <f t="shared" si="1"/>
        <v>19.853736000000001</v>
      </c>
      <c r="AE62">
        <f>'IDT-1'!D62</f>
        <v>0</v>
      </c>
      <c r="AF62" s="26"/>
      <c r="AG62">
        <f t="shared" si="2"/>
        <v>19.853736000000001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5.82</v>
      </c>
      <c r="J63">
        <f>Bawana_RLNG!R63</f>
        <v>0</v>
      </c>
      <c r="K63">
        <f>Bawana_Spot!R63</f>
        <v>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0.17626400000000003</v>
      </c>
      <c r="AD63">
        <f t="shared" si="1"/>
        <v>19.853736000000001</v>
      </c>
      <c r="AE63">
        <f>'IDT-1'!D63</f>
        <v>0</v>
      </c>
      <c r="AF63" s="26"/>
      <c r="AG63">
        <f t="shared" si="2"/>
        <v>19.853736000000001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5.82</v>
      </c>
      <c r="J64">
        <f>Bawana_RLNG!R64</f>
        <v>0</v>
      </c>
      <c r="K64">
        <f>Bawana_Spot!R64</f>
        <v>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0.17626400000000003</v>
      </c>
      <c r="AD64">
        <f t="shared" si="1"/>
        <v>19.853736000000001</v>
      </c>
      <c r="AE64">
        <f>'IDT-1'!D64</f>
        <v>0</v>
      </c>
      <c r="AF64" s="26"/>
      <c r="AG64">
        <f t="shared" si="2"/>
        <v>19.853736000000001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5.82</v>
      </c>
      <c r="J65">
        <f>Bawana_RLNG!R65</f>
        <v>0</v>
      </c>
      <c r="K65">
        <f>Bawana_Spot!R65</f>
        <v>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0.17626400000000003</v>
      </c>
      <c r="AD65">
        <f t="shared" si="1"/>
        <v>19.853736000000001</v>
      </c>
      <c r="AE65">
        <f>'IDT-1'!D65</f>
        <v>0</v>
      </c>
      <c r="AF65" s="26"/>
      <c r="AG65">
        <f t="shared" si="2"/>
        <v>19.853736000000001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5.82</v>
      </c>
      <c r="J66">
        <f>Bawana_RLNG!R66</f>
        <v>0</v>
      </c>
      <c r="K66">
        <f>Bawana_Spot!R66</f>
        <v>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0.17626400000000003</v>
      </c>
      <c r="AD66">
        <f t="shared" si="1"/>
        <v>19.853736000000001</v>
      </c>
      <c r="AE66">
        <f>'IDT-1'!D66</f>
        <v>0</v>
      </c>
      <c r="AF66" s="26"/>
      <c r="AG66">
        <f t="shared" si="2"/>
        <v>19.853736000000001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13.271579949994047</v>
      </c>
      <c r="I67">
        <f>Bawana_NG!R67</f>
        <v>5.82</v>
      </c>
      <c r="J67">
        <f>Bawana_RLNG!R67</f>
        <v>0</v>
      </c>
      <c r="K67">
        <f>Bawana_Spot!R67</f>
        <v>16.02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0.40164590355994761</v>
      </c>
      <c r="AD67">
        <f t="shared" si="1"/>
        <v>45.239934046434094</v>
      </c>
      <c r="AE67">
        <f>'IDT-1'!D67</f>
        <v>0</v>
      </c>
      <c r="AF67" s="26"/>
      <c r="AG67">
        <f t="shared" si="2"/>
        <v>45.239934046434094</v>
      </c>
      <c r="AI67" s="75">
        <f>PXIL!L67</f>
        <v>0</v>
      </c>
      <c r="AJ67" s="75">
        <f>PXIL!R67</f>
        <v>0</v>
      </c>
      <c r="AK67" s="75">
        <f>RTM_IEX!L67</f>
        <v>6.77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0.17626400000000003</v>
      </c>
      <c r="AD68">
        <f t="shared" ref="AD68:AD98" si="4">SUM(B68:AB68,AI68:AR68)-AC68</f>
        <v>19.853736000000001</v>
      </c>
      <c r="AE68">
        <f>'IDT-1'!D68</f>
        <v>0</v>
      </c>
      <c r="AF68" s="26"/>
      <c r="AG68">
        <f t="shared" ref="AG68:AG98" si="5">SUM(AD68:AF68)</f>
        <v>19.853736000000001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0.17626400000000003</v>
      </c>
      <c r="AD69">
        <f t="shared" si="4"/>
        <v>19.853736000000001</v>
      </c>
      <c r="AE69">
        <f>'IDT-1'!D69</f>
        <v>0</v>
      </c>
      <c r="AF69" s="26"/>
      <c r="AG69">
        <f t="shared" si="5"/>
        <v>19.853736000000001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0.17626400000000003</v>
      </c>
      <c r="AD70">
        <f t="shared" si="4"/>
        <v>19.853736000000001</v>
      </c>
      <c r="AE70">
        <f>'IDT-1'!D70</f>
        <v>0</v>
      </c>
      <c r="AF70" s="26"/>
      <c r="AG70">
        <f t="shared" si="5"/>
        <v>19.853736000000001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0.19122400000000003</v>
      </c>
      <c r="AD71">
        <f t="shared" si="4"/>
        <v>21.538776000000002</v>
      </c>
      <c r="AE71">
        <f>'IDT-1'!D71</f>
        <v>0</v>
      </c>
      <c r="AF71" s="26"/>
      <c r="AG71">
        <f t="shared" si="5"/>
        <v>21.538776000000002</v>
      </c>
      <c r="AI71" s="75">
        <f>PXIL!L71</f>
        <v>0</v>
      </c>
      <c r="AJ71" s="75">
        <f>PXIL!R71</f>
        <v>0</v>
      </c>
      <c r="AK71" s="75">
        <f>RTM_IEX!L71</f>
        <v>1.7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0.17626400000000003</v>
      </c>
      <c r="AD72">
        <f t="shared" si="4"/>
        <v>19.853736000000001</v>
      </c>
      <c r="AE72">
        <f>'IDT-1'!D72</f>
        <v>0</v>
      </c>
      <c r="AF72" s="26"/>
      <c r="AG72">
        <f t="shared" si="5"/>
        <v>19.853736000000001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11</v>
      </c>
      <c r="I73">
        <f>Bawana_NG!R73</f>
        <v>5.82</v>
      </c>
      <c r="J73">
        <f>Bawana_RLNG!R73</f>
        <v>0</v>
      </c>
      <c r="K73">
        <f>Bawana_Spot!R73</f>
        <v>18.920000000000002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0.37998400000000004</v>
      </c>
      <c r="AD73">
        <f t="shared" si="4"/>
        <v>42.800015999999999</v>
      </c>
      <c r="AE73">
        <f>'IDT-1'!D73</f>
        <v>0</v>
      </c>
      <c r="AF73" s="26"/>
      <c r="AG73">
        <f t="shared" si="5"/>
        <v>42.800015999999999</v>
      </c>
      <c r="AI73" s="75">
        <f>PXIL!L73</f>
        <v>0</v>
      </c>
      <c r="AJ73" s="75">
        <f>PXIL!R73</f>
        <v>0</v>
      </c>
      <c r="AK73" s="75">
        <f>RTM_IEX!L73</f>
        <v>3.68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5.82</v>
      </c>
      <c r="J74">
        <f>Bawana_RLNG!R74</f>
        <v>0</v>
      </c>
      <c r="K74">
        <f>Bawana_Spot!R74</f>
        <v>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0.26813600000000004</v>
      </c>
      <c r="AD74">
        <f t="shared" si="4"/>
        <v>30.201864</v>
      </c>
      <c r="AE74">
        <f>'IDT-1'!D74</f>
        <v>0</v>
      </c>
      <c r="AF74" s="26"/>
      <c r="AG74">
        <f t="shared" si="5"/>
        <v>30.201864</v>
      </c>
      <c r="AI74" s="75">
        <f>PXIL!L74</f>
        <v>0</v>
      </c>
      <c r="AJ74" s="75">
        <f>PXIL!R74</f>
        <v>0</v>
      </c>
      <c r="AK74" s="75">
        <f>RTM_IEX!L74</f>
        <v>10.44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5.4506056228469824</v>
      </c>
      <c r="I75">
        <f>Bawana_NG!R75</f>
        <v>5.82</v>
      </c>
      <c r="J75">
        <f>Bawana_RLNG!R75</f>
        <v>0</v>
      </c>
      <c r="K75">
        <f>Bawana_Spot!R75</f>
        <v>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0.26470932948105347</v>
      </c>
      <c r="AD75">
        <f t="shared" si="4"/>
        <v>29.815896293365931</v>
      </c>
      <c r="AE75">
        <f>'IDT-1'!D75</f>
        <v>0</v>
      </c>
      <c r="AF75" s="26"/>
      <c r="AG75">
        <f t="shared" si="5"/>
        <v>29.815896293365931</v>
      </c>
      <c r="AI75" s="75">
        <f>PXIL!L75</f>
        <v>0</v>
      </c>
      <c r="AJ75" s="75">
        <f>PXIL!R75</f>
        <v>0</v>
      </c>
      <c r="AK75" s="75">
        <f>RTM_IEX!L75</f>
        <v>10.050000000000001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5.4506056228469824</v>
      </c>
      <c r="I76">
        <f>Bawana_NG!R76</f>
        <v>5.82</v>
      </c>
      <c r="J76">
        <f>Bawana_RLNG!R76</f>
        <v>0</v>
      </c>
      <c r="K76">
        <f>Bawana_Spot!R76</f>
        <v>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0.25282932948105347</v>
      </c>
      <c r="AD76">
        <f t="shared" si="4"/>
        <v>28.477776293365931</v>
      </c>
      <c r="AE76">
        <f>'IDT-1'!D76</f>
        <v>0</v>
      </c>
      <c r="AF76" s="26"/>
      <c r="AG76">
        <f t="shared" si="5"/>
        <v>28.477776293365931</v>
      </c>
      <c r="AI76" s="75">
        <f>PXIL!L76</f>
        <v>0</v>
      </c>
      <c r="AJ76" s="75">
        <f>PXIL!R76</f>
        <v>0</v>
      </c>
      <c r="AK76" s="75">
        <f>RTM_IEX!L76</f>
        <v>8.6999999999999993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5.8193938131444645</v>
      </c>
      <c r="I77">
        <f>Bawana_NG!R77</f>
        <v>5.82</v>
      </c>
      <c r="J77">
        <f>Bawana_RLNG!R77</f>
        <v>0</v>
      </c>
      <c r="K77">
        <f>Bawana_Spot!R77</f>
        <v>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0.25862666555567132</v>
      </c>
      <c r="AD77">
        <f t="shared" si="4"/>
        <v>29.130767147588795</v>
      </c>
      <c r="AE77">
        <f>'IDT-1'!D77</f>
        <v>0</v>
      </c>
      <c r="AF77" s="26"/>
      <c r="AG77">
        <f t="shared" si="5"/>
        <v>29.130767147588795</v>
      </c>
      <c r="AI77" s="75">
        <f>PXIL!L77</f>
        <v>0</v>
      </c>
      <c r="AJ77" s="75">
        <f>PXIL!R77</f>
        <v>0</v>
      </c>
      <c r="AK77" s="75">
        <f>RTM_IEX!L77</f>
        <v>8.99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5.8193938131444645</v>
      </c>
      <c r="I78">
        <f>Bawana_NG!R78</f>
        <v>5.82</v>
      </c>
      <c r="J78">
        <f>Bawana_RLNG!R78</f>
        <v>0</v>
      </c>
      <c r="K78">
        <f>Bawana_Spot!R78</f>
        <v>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0.1795146655556713</v>
      </c>
      <c r="AD78">
        <f t="shared" si="4"/>
        <v>20.219879147588792</v>
      </c>
      <c r="AE78">
        <f>'IDT-1'!D78</f>
        <v>0</v>
      </c>
      <c r="AF78" s="26"/>
      <c r="AG78">
        <f t="shared" si="5"/>
        <v>20.219879147588792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6.7</v>
      </c>
      <c r="I79">
        <f>Bawana_NG!R79</f>
        <v>5.82</v>
      </c>
      <c r="J79">
        <f>Bawana_RLNG!R79</f>
        <v>0</v>
      </c>
      <c r="K79">
        <f>Bawana_Spot!R79</f>
        <v>16.739999999999998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0.299904</v>
      </c>
      <c r="AD79">
        <f t="shared" si="4"/>
        <v>33.780096</v>
      </c>
      <c r="AE79">
        <f>'IDT-1'!D79</f>
        <v>0</v>
      </c>
      <c r="AF79" s="26"/>
      <c r="AG79">
        <f t="shared" si="5"/>
        <v>33.780096</v>
      </c>
      <c r="AI79" s="75">
        <f>PXIL!L79</f>
        <v>0</v>
      </c>
      <c r="AJ79" s="75">
        <f>PXIL!R79</f>
        <v>0</v>
      </c>
      <c r="AK79" s="75">
        <f>RTM_IEX!L79</f>
        <v>1.06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5.8193938131444645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0.1795146655556713</v>
      </c>
      <c r="AD80">
        <f t="shared" si="4"/>
        <v>20.219879147588792</v>
      </c>
      <c r="AE80">
        <f>'IDT-1'!D80</f>
        <v>0</v>
      </c>
      <c r="AF80" s="26"/>
      <c r="AG80">
        <f t="shared" si="5"/>
        <v>20.219879147588792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5.8193938131444645</v>
      </c>
      <c r="I81">
        <f>Bawana_NG!R81</f>
        <v>5.82</v>
      </c>
      <c r="J81">
        <f>Bawana_RLNG!R81</f>
        <v>0</v>
      </c>
      <c r="K81">
        <f>Bawana_Spot!R81</f>
        <v>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0.1795146655556713</v>
      </c>
      <c r="AD81">
        <f t="shared" si="4"/>
        <v>20.219879147588792</v>
      </c>
      <c r="AE81">
        <f>'IDT-1'!D81</f>
        <v>0</v>
      </c>
      <c r="AF81" s="26"/>
      <c r="AG81">
        <f t="shared" si="5"/>
        <v>20.219879147588792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5.8193938131444645</v>
      </c>
      <c r="I82">
        <f>Bawana_NG!R82</f>
        <v>5.82</v>
      </c>
      <c r="J82">
        <f>Bawana_RLNG!R82</f>
        <v>0</v>
      </c>
      <c r="K82">
        <f>Bawana_Spot!R82</f>
        <v>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0.1795146655556713</v>
      </c>
      <c r="AD82">
        <f t="shared" si="4"/>
        <v>20.219879147588792</v>
      </c>
      <c r="AE82">
        <f>'IDT-1'!D82</f>
        <v>0</v>
      </c>
      <c r="AF82" s="26"/>
      <c r="AG82">
        <f t="shared" si="5"/>
        <v>20.219879147588792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5.8193938131444645</v>
      </c>
      <c r="I83">
        <f>Bawana_NG!R83</f>
        <v>5.82</v>
      </c>
      <c r="J83">
        <f>Bawana_RLNG!R83</f>
        <v>0</v>
      </c>
      <c r="K83">
        <f>Bawana_Spot!R83</f>
        <v>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0.1795146655556713</v>
      </c>
      <c r="AD83">
        <f t="shared" si="4"/>
        <v>20.219879147588792</v>
      </c>
      <c r="AE83">
        <f>'IDT-1'!D83</f>
        <v>0</v>
      </c>
      <c r="AF83" s="26"/>
      <c r="AG83">
        <f t="shared" si="5"/>
        <v>20.219879147588792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5.8193938131444645</v>
      </c>
      <c r="I84">
        <f>Bawana_NG!R84</f>
        <v>5.82</v>
      </c>
      <c r="J84">
        <f>Bawana_RLNG!R84</f>
        <v>0</v>
      </c>
      <c r="K84">
        <f>Bawana_Spot!R84</f>
        <v>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0.1795146655556713</v>
      </c>
      <c r="AD84">
        <f t="shared" si="4"/>
        <v>20.219879147588792</v>
      </c>
      <c r="AE84">
        <f>'IDT-1'!D84</f>
        <v>0</v>
      </c>
      <c r="AF84" s="26"/>
      <c r="AG84">
        <f t="shared" si="5"/>
        <v>20.219879147588792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5.8193938131444645</v>
      </c>
      <c r="I85">
        <f>Bawana_NG!R85</f>
        <v>5.82</v>
      </c>
      <c r="J85">
        <f>Bawana_RLNG!R85</f>
        <v>0</v>
      </c>
      <c r="K85">
        <f>Bawana_Spot!R85</f>
        <v>4.0401393151487985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0.17106789152898072</v>
      </c>
      <c r="AD85">
        <f t="shared" si="4"/>
        <v>19.268465236764282</v>
      </c>
      <c r="AE85">
        <f>'IDT-1'!D85</f>
        <v>0</v>
      </c>
      <c r="AF85" s="26"/>
      <c r="AG85">
        <f t="shared" si="5"/>
        <v>19.268465236764282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5.8193938131444645</v>
      </c>
      <c r="I86">
        <f>Bawana_NG!R86</f>
        <v>5.82</v>
      </c>
      <c r="J86">
        <f>Bawana_RLNG!R86</f>
        <v>0</v>
      </c>
      <c r="K86">
        <f>Bawana_Spot!R86</f>
        <v>4.0401393151487985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0.17106789152898072</v>
      </c>
      <c r="AD86">
        <f t="shared" si="4"/>
        <v>19.268465236764282</v>
      </c>
      <c r="AE86">
        <f>'IDT-1'!D86</f>
        <v>0</v>
      </c>
      <c r="AF86" s="26"/>
      <c r="AG86">
        <f t="shared" si="5"/>
        <v>19.268465236764282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5.8193938131444645</v>
      </c>
      <c r="I87">
        <f>Bawana_NG!R87</f>
        <v>5.82</v>
      </c>
      <c r="J87">
        <f>Bawana_RLNG!R87</f>
        <v>0</v>
      </c>
      <c r="K87">
        <f>Bawana_Spot!R87</f>
        <v>5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0.1795146655556713</v>
      </c>
      <c r="AD87">
        <f t="shared" si="4"/>
        <v>20.219879147588792</v>
      </c>
      <c r="AE87">
        <f>'IDT-1'!D87</f>
        <v>0</v>
      </c>
      <c r="AF87" s="26"/>
      <c r="AG87">
        <f t="shared" si="5"/>
        <v>20.219879147588792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6.06</v>
      </c>
      <c r="I88">
        <f>Bawana_NG!R88</f>
        <v>5.82</v>
      </c>
      <c r="J88">
        <f>Bawana_RLNG!R88</f>
        <v>0</v>
      </c>
      <c r="K88">
        <f>Bawana_Spot!R88</f>
        <v>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0.18163200000000002</v>
      </c>
      <c r="AD88">
        <f t="shared" si="4"/>
        <v>20.458368</v>
      </c>
      <c r="AE88">
        <f>'IDT-1'!D88</f>
        <v>0</v>
      </c>
      <c r="AF88" s="26"/>
      <c r="AG88">
        <f t="shared" si="5"/>
        <v>20.458368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6.06</v>
      </c>
      <c r="I89">
        <f>Bawana_NG!R89</f>
        <v>5.82</v>
      </c>
      <c r="J89">
        <f>Bawana_RLNG!R89</f>
        <v>0</v>
      </c>
      <c r="K89">
        <f>Bawana_Spot!R89</f>
        <v>5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0.18163200000000002</v>
      </c>
      <c r="AD89">
        <f t="shared" si="4"/>
        <v>20.458368</v>
      </c>
      <c r="AE89">
        <f>'IDT-1'!D89</f>
        <v>0</v>
      </c>
      <c r="AF89" s="26"/>
      <c r="AG89">
        <f t="shared" si="5"/>
        <v>20.458368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6.06</v>
      </c>
      <c r="I90">
        <f>Bawana_NG!R90</f>
        <v>5.82</v>
      </c>
      <c r="J90">
        <f>Bawana_RLNG!R90</f>
        <v>0</v>
      </c>
      <c r="K90">
        <f>Bawana_Spot!R90</f>
        <v>5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0.18163200000000002</v>
      </c>
      <c r="AD90">
        <f t="shared" si="4"/>
        <v>20.458368</v>
      </c>
      <c r="AE90">
        <f>'IDT-1'!D90</f>
        <v>0</v>
      </c>
      <c r="AF90" s="26"/>
      <c r="AG90">
        <f t="shared" si="5"/>
        <v>20.458368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6.06</v>
      </c>
      <c r="I91">
        <f>Bawana_NG!R91</f>
        <v>5.82</v>
      </c>
      <c r="J91">
        <f>Bawana_RLNG!R91</f>
        <v>0</v>
      </c>
      <c r="K91">
        <f>Bawana_Spot!R91</f>
        <v>16.739999999999998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0.28494399999999998</v>
      </c>
      <c r="AD91">
        <f t="shared" si="4"/>
        <v>32.095055999999992</v>
      </c>
      <c r="AE91">
        <f>'IDT-1'!D91</f>
        <v>0</v>
      </c>
      <c r="AF91" s="26"/>
      <c r="AG91">
        <f t="shared" si="5"/>
        <v>32.095055999999992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6.06</v>
      </c>
      <c r="I92">
        <f>Bawana_NG!R92</f>
        <v>5.82</v>
      </c>
      <c r="J92">
        <f>Bawana_RLNG!R92</f>
        <v>0</v>
      </c>
      <c r="K92">
        <f>Bawana_Spot!R92</f>
        <v>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0.18163200000000002</v>
      </c>
      <c r="AD92">
        <f t="shared" si="4"/>
        <v>20.458368</v>
      </c>
      <c r="AE92">
        <f>'IDT-1'!D92</f>
        <v>0</v>
      </c>
      <c r="AF92" s="26"/>
      <c r="AG92">
        <f t="shared" si="5"/>
        <v>20.458368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6.06</v>
      </c>
      <c r="I93">
        <f>Bawana_NG!R93</f>
        <v>5.82</v>
      </c>
      <c r="J93">
        <f>Bawana_RLNG!R93</f>
        <v>0</v>
      </c>
      <c r="K93">
        <f>Bawana_Spot!R93</f>
        <v>5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0.18163200000000002</v>
      </c>
      <c r="AD93">
        <f t="shared" si="4"/>
        <v>20.458368</v>
      </c>
      <c r="AE93">
        <f>'IDT-1'!D93</f>
        <v>0</v>
      </c>
      <c r="AF93" s="26"/>
      <c r="AG93">
        <f t="shared" si="5"/>
        <v>20.458368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6.06</v>
      </c>
      <c r="I94">
        <f>Bawana_NG!R94</f>
        <v>5.82</v>
      </c>
      <c r="J94">
        <f>Bawana_RLNG!R94</f>
        <v>0</v>
      </c>
      <c r="K94">
        <f>Bawana_Spot!R94</f>
        <v>5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0.18163200000000002</v>
      </c>
      <c r="AD94">
        <f t="shared" si="4"/>
        <v>20.458368</v>
      </c>
      <c r="AE94">
        <f>'IDT-1'!D94</f>
        <v>0</v>
      </c>
      <c r="AF94" s="26"/>
      <c r="AG94">
        <f t="shared" si="5"/>
        <v>20.458368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6.06</v>
      </c>
      <c r="I95">
        <f>Bawana_NG!R95</f>
        <v>5.82</v>
      </c>
      <c r="J95">
        <f>Bawana_RLNG!R95</f>
        <v>0</v>
      </c>
      <c r="K95">
        <f>Bawana_Spot!R95</f>
        <v>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0.18163200000000002</v>
      </c>
      <c r="AD95">
        <f t="shared" si="4"/>
        <v>20.458368</v>
      </c>
      <c r="AE95">
        <f>'IDT-1'!D95</f>
        <v>0</v>
      </c>
      <c r="AF95" s="26"/>
      <c r="AG95">
        <f t="shared" si="5"/>
        <v>20.458368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6.06</v>
      </c>
      <c r="I96">
        <f>Bawana_NG!R96</f>
        <v>5.82</v>
      </c>
      <c r="J96">
        <f>Bawana_RLNG!R96</f>
        <v>0</v>
      </c>
      <c r="K96">
        <f>Bawana_Spot!R96</f>
        <v>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0.18163200000000002</v>
      </c>
      <c r="AD96">
        <f t="shared" si="4"/>
        <v>20.458368</v>
      </c>
      <c r="AE96">
        <f>'IDT-1'!D96</f>
        <v>0</v>
      </c>
      <c r="AF96" s="26"/>
      <c r="AG96">
        <f t="shared" si="5"/>
        <v>20.458368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6.06</v>
      </c>
      <c r="I97">
        <f>Bawana_NG!R97</f>
        <v>5.82</v>
      </c>
      <c r="J97">
        <f>Bawana_RLNG!R97</f>
        <v>0</v>
      </c>
      <c r="K97">
        <f>Bawana_Spot!R97</f>
        <v>16.739999999999998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0.28494399999999998</v>
      </c>
      <c r="AD97">
        <f t="shared" si="4"/>
        <v>32.095055999999992</v>
      </c>
      <c r="AE97">
        <f>'IDT-1'!D97</f>
        <v>0</v>
      </c>
      <c r="AF97" s="26"/>
      <c r="AG97">
        <f t="shared" si="5"/>
        <v>32.095055999999992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6.06</v>
      </c>
      <c r="I98">
        <f>Bawana_NG!R98</f>
        <v>5.82</v>
      </c>
      <c r="J98">
        <f>Bawana_RLNG!R98</f>
        <v>0</v>
      </c>
      <c r="K98">
        <f>Bawana_Spot!R98</f>
        <v>5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0.18163200000000002</v>
      </c>
      <c r="AD98">
        <f t="shared" si="4"/>
        <v>20.458368</v>
      </c>
      <c r="AE98">
        <f>'IDT-1'!D98</f>
        <v>0</v>
      </c>
      <c r="AF98" s="26"/>
      <c r="AG98">
        <f t="shared" si="5"/>
        <v>20.458368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8.4599999999999898E-2</v>
      </c>
      <c r="H99">
        <f t="shared" si="6"/>
        <v>0.13434258632157323</v>
      </c>
      <c r="I99">
        <f t="shared" si="6"/>
        <v>0.13967999999999997</v>
      </c>
      <c r="J99">
        <f t="shared" si="6"/>
        <v>0</v>
      </c>
      <c r="K99">
        <f t="shared" si="6"/>
        <v>0.17281035673714684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5.3490178989167372E-3</v>
      </c>
      <c r="AD99">
        <f t="shared" si="6"/>
        <v>0.60249392515980371</v>
      </c>
      <c r="AE99">
        <f t="shared" ref="AE99:AR99" si="7">SUM(AE3:AE98)/4000</f>
        <v>0</v>
      </c>
      <c r="AG99">
        <f t="shared" si="7"/>
        <v>0.60249392515980371</v>
      </c>
      <c r="AI99">
        <f t="shared" si="7"/>
        <v>0</v>
      </c>
      <c r="AJ99">
        <f t="shared" si="7"/>
        <v>0</v>
      </c>
      <c r="AK99">
        <f t="shared" si="7"/>
        <v>7.6409999999999992E-2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44656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44685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2" t="s">
        <v>335</v>
      </c>
      <c r="Y1" s="222" t="s">
        <v>223</v>
      </c>
      <c r="Z1" s="222" t="s">
        <v>224</v>
      </c>
      <c r="AA1" s="221" t="s">
        <v>198</v>
      </c>
      <c r="AB1" s="221" t="s">
        <v>199</v>
      </c>
      <c r="AC1" s="27" t="s">
        <v>189</v>
      </c>
      <c r="AD1" s="212" t="s">
        <v>142</v>
      </c>
      <c r="AG1" s="212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4" t="s">
        <v>413</v>
      </c>
      <c r="AP1" s="224" t="s">
        <v>414</v>
      </c>
      <c r="AQ1" s="224" t="s">
        <v>415</v>
      </c>
      <c r="AR1" s="224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2"/>
      <c r="Y2" s="222"/>
      <c r="Z2" s="222"/>
      <c r="AA2" s="221"/>
      <c r="AB2" s="221"/>
      <c r="AC2" s="27">
        <f>Allocation!J1/100</f>
        <v>8.8000000000000005E-3</v>
      </c>
      <c r="AD2" s="212"/>
      <c r="AE2" t="s">
        <v>276</v>
      </c>
      <c r="AG2" s="212"/>
      <c r="AI2" s="222"/>
      <c r="AJ2" s="222"/>
      <c r="AK2" s="222"/>
      <c r="AL2" s="222"/>
      <c r="AM2" s="222"/>
      <c r="AN2" s="222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9.5587300000000006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8.5524824000000013E-2</v>
      </c>
      <c r="AD3">
        <f>SUM(B3:AB3,AI3:AR3)-AC3</f>
        <v>9.6332051760000006</v>
      </c>
      <c r="AE3">
        <v>0</v>
      </c>
      <c r="AF3" s="26"/>
      <c r="AG3">
        <f>SUM(AD3:AF3)</f>
        <v>9.6332051760000006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9.5587300000000006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8.5084824000000003E-2</v>
      </c>
      <c r="AD4">
        <f t="shared" ref="AD4:AD67" si="1">SUM(B4:AB4,AI4:AR4)-AC4</f>
        <v>9.5836451759999992</v>
      </c>
      <c r="AE4">
        <v>0</v>
      </c>
      <c r="AF4" s="26"/>
      <c r="AG4">
        <f t="shared" ref="AG4:AG67" si="2">SUM(AD4:AF4)</f>
        <v>9.5836451759999992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9.5587300000000006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0.06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8.4644824000000021E-2</v>
      </c>
      <c r="AD5">
        <f t="shared" si="1"/>
        <v>9.5340851760000014</v>
      </c>
      <c r="AE5">
        <v>0</v>
      </c>
      <c r="AF5" s="26"/>
      <c r="AG5">
        <f t="shared" si="2"/>
        <v>9.5340851760000014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9.5587300000000006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8.4116824000000007E-2</v>
      </c>
      <c r="AD6">
        <f t="shared" si="1"/>
        <v>9.4746131760000001</v>
      </c>
      <c r="AE6">
        <v>0</v>
      </c>
      <c r="AF6" s="26"/>
      <c r="AG6">
        <f t="shared" si="2"/>
        <v>9.4746131760000001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9.5587300000000006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8.4116824000000007E-2</v>
      </c>
      <c r="AD7">
        <f t="shared" si="1"/>
        <v>9.4746131760000001</v>
      </c>
      <c r="AE7">
        <v>0</v>
      </c>
      <c r="AF7" s="26"/>
      <c r="AG7">
        <f t="shared" si="2"/>
        <v>9.4746131760000001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9.5587300000000006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8.4116824000000007E-2</v>
      </c>
      <c r="AD8">
        <f t="shared" si="1"/>
        <v>9.4746131760000001</v>
      </c>
      <c r="AE8">
        <v>0</v>
      </c>
      <c r="AF8" s="26"/>
      <c r="AG8">
        <f t="shared" si="2"/>
        <v>9.4746131760000001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9.5587300000000006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8.4116824000000007E-2</v>
      </c>
      <c r="AD9">
        <f t="shared" si="1"/>
        <v>9.4746131760000001</v>
      </c>
      <c r="AE9">
        <v>0</v>
      </c>
      <c r="AF9" s="26"/>
      <c r="AG9">
        <f t="shared" si="2"/>
        <v>9.4746131760000001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9.5587300000000006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8.4116824000000007E-2</v>
      </c>
      <c r="AD10">
        <f t="shared" si="1"/>
        <v>9.4746131760000001</v>
      </c>
      <c r="AE10">
        <v>0</v>
      </c>
      <c r="AF10" s="26"/>
      <c r="AG10">
        <f t="shared" si="2"/>
        <v>9.4746131760000001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9.5587300000000006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8.4116824000000007E-2</v>
      </c>
      <c r="AD11">
        <f t="shared" si="1"/>
        <v>9.4746131760000001</v>
      </c>
      <c r="AE11">
        <v>0</v>
      </c>
      <c r="AF11" s="26"/>
      <c r="AG11">
        <f t="shared" si="2"/>
        <v>9.4746131760000001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9.5587300000000006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8.4116824000000007E-2</v>
      </c>
      <c r="AD12">
        <f t="shared" si="1"/>
        <v>9.4746131760000001</v>
      </c>
      <c r="AE12">
        <v>0</v>
      </c>
      <c r="AF12" s="26"/>
      <c r="AG12">
        <f t="shared" si="2"/>
        <v>9.4746131760000001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9.5587300000000006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8.4116824000000007E-2</v>
      </c>
      <c r="AD13">
        <f t="shared" si="1"/>
        <v>9.4746131760000001</v>
      </c>
      <c r="AE13">
        <v>0</v>
      </c>
      <c r="AF13" s="26"/>
      <c r="AG13">
        <f t="shared" si="2"/>
        <v>9.4746131760000001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9.5587300000000006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0.18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0.10893282400000001</v>
      </c>
      <c r="AD14">
        <f t="shared" si="1"/>
        <v>12.269797176000001</v>
      </c>
      <c r="AE14">
        <v>0</v>
      </c>
      <c r="AF14" s="26"/>
      <c r="AG14">
        <f t="shared" si="2"/>
        <v>12.269797176000001</v>
      </c>
      <c r="AI14" s="75">
        <f>PXIL!M14</f>
        <v>0</v>
      </c>
      <c r="AJ14" s="75">
        <f>PXIL!S14</f>
        <v>0</v>
      </c>
      <c r="AK14" s="75">
        <f>RTM_IEX!M14</f>
        <v>2.64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9.5587300000000006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8.4116824000000007E-2</v>
      </c>
      <c r="AD15">
        <f t="shared" si="1"/>
        <v>9.4746131760000001</v>
      </c>
      <c r="AE15">
        <v>0</v>
      </c>
      <c r="AF15" s="26"/>
      <c r="AG15">
        <f t="shared" si="2"/>
        <v>9.4746131760000001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9.5587300000000006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0.34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8.7108824000000015E-2</v>
      </c>
      <c r="AD16">
        <f t="shared" si="1"/>
        <v>9.8116211760000009</v>
      </c>
      <c r="AE16">
        <v>0</v>
      </c>
      <c r="AF16" s="26"/>
      <c r="AG16">
        <f t="shared" si="2"/>
        <v>9.8116211760000009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9.5587300000000006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8.5172824000000008E-2</v>
      </c>
      <c r="AD17">
        <f t="shared" si="1"/>
        <v>9.5935571759999991</v>
      </c>
      <c r="AE17">
        <v>0</v>
      </c>
      <c r="AF17" s="26"/>
      <c r="AG17">
        <f t="shared" si="2"/>
        <v>9.5935571759999991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9.5587300000000006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9.2388824000000008E-2</v>
      </c>
      <c r="AD18">
        <f t="shared" si="1"/>
        <v>10.406341176</v>
      </c>
      <c r="AE18">
        <v>0</v>
      </c>
      <c r="AF18" s="26"/>
      <c r="AG18">
        <f t="shared" si="2"/>
        <v>10.406341176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9.5587300000000006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0.43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8.7900824000000002E-2</v>
      </c>
      <c r="AD19">
        <f t="shared" si="1"/>
        <v>9.9008291760000002</v>
      </c>
      <c r="AE19">
        <v>0</v>
      </c>
      <c r="AF19" s="26"/>
      <c r="AG19">
        <f t="shared" si="2"/>
        <v>9.9008291760000002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9.5587300000000006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0.27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0.11817282400000001</v>
      </c>
      <c r="AD20">
        <f t="shared" si="1"/>
        <v>13.310557176</v>
      </c>
      <c r="AE20">
        <v>0</v>
      </c>
      <c r="AF20" s="26"/>
      <c r="AG20">
        <f t="shared" si="2"/>
        <v>13.310557176</v>
      </c>
      <c r="AI20" s="75">
        <f>PXIL!M20</f>
        <v>0</v>
      </c>
      <c r="AJ20" s="75">
        <f>PXIL!S20</f>
        <v>0</v>
      </c>
      <c r="AK20" s="75">
        <f>RTM_IEX!M20</f>
        <v>3.6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9.5587300000000006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0.62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8.9572824000000009E-2</v>
      </c>
      <c r="AD21">
        <f t="shared" si="1"/>
        <v>10.089157176000001</v>
      </c>
      <c r="AE21">
        <v>0</v>
      </c>
      <c r="AF21" s="26"/>
      <c r="AG21">
        <f t="shared" si="2"/>
        <v>10.089157176000001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9.5587300000000006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8.4116824000000007E-2</v>
      </c>
      <c r="AD22">
        <f t="shared" si="1"/>
        <v>9.4746131760000001</v>
      </c>
      <c r="AE22">
        <v>0</v>
      </c>
      <c r="AF22" s="26"/>
      <c r="AG22">
        <f t="shared" si="2"/>
        <v>9.4746131760000001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9.5587300000000006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1.24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9.5028824000000012E-2</v>
      </c>
      <c r="AD23">
        <f t="shared" si="1"/>
        <v>10.703701176000001</v>
      </c>
      <c r="AE23">
        <v>0</v>
      </c>
      <c r="AF23" s="26"/>
      <c r="AG23">
        <f t="shared" si="2"/>
        <v>10.703701176000001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9.5587300000000006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0.87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9.1772824000000003E-2</v>
      </c>
      <c r="AD24">
        <f t="shared" si="1"/>
        <v>10.336957176</v>
      </c>
      <c r="AE24">
        <v>0</v>
      </c>
      <c r="AF24" s="26"/>
      <c r="AG24">
        <f t="shared" si="2"/>
        <v>10.336957176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9.5587300000000006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9.731682400000001E-2</v>
      </c>
      <c r="AD25">
        <f t="shared" si="1"/>
        <v>10.961413176000001</v>
      </c>
      <c r="AE25">
        <v>0</v>
      </c>
      <c r="AF25" s="26"/>
      <c r="AG25">
        <f t="shared" si="2"/>
        <v>10.961413176000001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9.5587300000000006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0.35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0.12248482400000001</v>
      </c>
      <c r="AD26">
        <f t="shared" si="1"/>
        <v>13.796245175999999</v>
      </c>
      <c r="AE26">
        <v>0</v>
      </c>
      <c r="AF26" s="26"/>
      <c r="AG26">
        <f t="shared" si="2"/>
        <v>13.796245175999999</v>
      </c>
      <c r="AI26" s="75">
        <f>PXIL!M26</f>
        <v>0</v>
      </c>
      <c r="AJ26" s="75">
        <f>PXIL!S26</f>
        <v>0</v>
      </c>
      <c r="AK26" s="75">
        <f>RTM_IEX!M26</f>
        <v>4.01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9.5587300000000006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8.4116824000000007E-2</v>
      </c>
      <c r="AD27">
        <f t="shared" si="1"/>
        <v>9.4746131760000001</v>
      </c>
      <c r="AE27">
        <v>0</v>
      </c>
      <c r="AF27" s="26"/>
      <c r="AG27">
        <f t="shared" si="2"/>
        <v>9.4746131760000001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9.5587300000000006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1.53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9.758082400000001E-2</v>
      </c>
      <c r="AD28">
        <f t="shared" si="1"/>
        <v>10.991149176</v>
      </c>
      <c r="AE28">
        <v>0</v>
      </c>
      <c r="AF28" s="26"/>
      <c r="AG28">
        <f t="shared" si="2"/>
        <v>10.991149176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9.5587300000000006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8.8340824000000012E-2</v>
      </c>
      <c r="AD29">
        <f t="shared" si="1"/>
        <v>9.9503891760000016</v>
      </c>
      <c r="AE29">
        <v>0</v>
      </c>
      <c r="AF29" s="26"/>
      <c r="AG29">
        <f t="shared" si="2"/>
        <v>9.9503891760000016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9.5587300000000006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0.102596824</v>
      </c>
      <c r="AD30">
        <f t="shared" si="1"/>
        <v>11.556133175999999</v>
      </c>
      <c r="AE30">
        <v>0</v>
      </c>
      <c r="AF30" s="26"/>
      <c r="AG30">
        <f t="shared" si="2"/>
        <v>11.556133175999999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10.753571000000001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0.1749754248</v>
      </c>
      <c r="AD31">
        <f t="shared" si="1"/>
        <v>19.7085955752</v>
      </c>
      <c r="AE31">
        <v>0</v>
      </c>
      <c r="AF31" s="26"/>
      <c r="AG31">
        <f t="shared" si="2"/>
        <v>19.7085955752</v>
      </c>
      <c r="AI31" s="75">
        <f>PXIL!M31</f>
        <v>0</v>
      </c>
      <c r="AJ31" s="75">
        <f>PXIL!S31</f>
        <v>0</v>
      </c>
      <c r="AK31" s="75">
        <f>RTM_IEX!M31</f>
        <v>7.45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11.948411999999999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3.38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0.21233002560000003</v>
      </c>
      <c r="AD32">
        <f t="shared" si="1"/>
        <v>23.916081974400001</v>
      </c>
      <c r="AE32">
        <v>0</v>
      </c>
      <c r="AF32" s="26"/>
      <c r="AG32">
        <f t="shared" si="2"/>
        <v>23.916081974400001</v>
      </c>
      <c r="AI32" s="75">
        <f>PXIL!M32</f>
        <v>0</v>
      </c>
      <c r="AJ32" s="75">
        <f>PXIL!S32</f>
        <v>0</v>
      </c>
      <c r="AK32" s="75">
        <f>RTM_IEX!M32</f>
        <v>8.8000000000000007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11.948411999999999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0.63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0.13533002560000001</v>
      </c>
      <c r="AD33">
        <f t="shared" si="1"/>
        <v>15.243081974400001</v>
      </c>
      <c r="AE33">
        <v>0</v>
      </c>
      <c r="AF33" s="26"/>
      <c r="AG33">
        <f t="shared" si="2"/>
        <v>15.243081974400001</v>
      </c>
      <c r="AI33" s="75">
        <f>PXIL!M33</f>
        <v>0</v>
      </c>
      <c r="AJ33" s="75">
        <f>PXIL!S33</f>
        <v>0</v>
      </c>
      <c r="AK33" s="75">
        <f>RTM_IEX!M33</f>
        <v>2.8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11.948411999999999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0.14448202560000001</v>
      </c>
      <c r="AD34">
        <f t="shared" si="1"/>
        <v>16.273929974400001</v>
      </c>
      <c r="AE34">
        <v>0</v>
      </c>
      <c r="AF34" s="26"/>
      <c r="AG34">
        <f t="shared" si="2"/>
        <v>16.273929974400001</v>
      </c>
      <c r="AI34" s="75">
        <f>PXIL!M34</f>
        <v>0</v>
      </c>
      <c r="AJ34" s="75">
        <f>PXIL!S34</f>
        <v>0</v>
      </c>
      <c r="AK34" s="75">
        <f>RTM_IEX!M34</f>
        <v>2.8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11.948411999999999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0.12644202560000001</v>
      </c>
      <c r="AD35">
        <f t="shared" si="1"/>
        <v>14.2419699744</v>
      </c>
      <c r="AE35">
        <v>0</v>
      </c>
      <c r="AF35" s="26"/>
      <c r="AG35">
        <f t="shared" si="2"/>
        <v>14.2419699744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11.948411999999999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2.5099999999999998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0.12723402559999999</v>
      </c>
      <c r="AD36">
        <f t="shared" si="1"/>
        <v>14.331177974399999</v>
      </c>
      <c r="AE36">
        <v>0</v>
      </c>
      <c r="AF36" s="26"/>
      <c r="AG36">
        <f t="shared" si="2"/>
        <v>14.331177974399999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11.948411999999999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4.0599999999999996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0.14087402560000001</v>
      </c>
      <c r="AD37">
        <f t="shared" si="1"/>
        <v>15.867537974399999</v>
      </c>
      <c r="AE37">
        <v>0</v>
      </c>
      <c r="AF37" s="26"/>
      <c r="AG37">
        <f t="shared" si="2"/>
        <v>15.867537974399999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13.541534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0.17363749920000005</v>
      </c>
      <c r="AD38">
        <f t="shared" si="1"/>
        <v>19.557896500800002</v>
      </c>
      <c r="AE38">
        <v>0</v>
      </c>
      <c r="AF38" s="26"/>
      <c r="AG38">
        <f t="shared" si="2"/>
        <v>19.557896500800002</v>
      </c>
      <c r="AI38" s="75">
        <f>PXIL!M38</f>
        <v>0</v>
      </c>
      <c r="AJ38" s="75">
        <f>PXIL!S38</f>
        <v>0</v>
      </c>
      <c r="AK38" s="75">
        <f>RTM_IEX!M38</f>
        <v>2.42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14.497407000000001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8.41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0.2015851816</v>
      </c>
      <c r="AD39">
        <f t="shared" si="1"/>
        <v>22.7058218184</v>
      </c>
      <c r="AE39">
        <v>0</v>
      </c>
      <c r="AF39" s="26"/>
      <c r="AG39">
        <f t="shared" si="2"/>
        <v>22.7058218184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14.497407000000001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4.16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0.16418518160000001</v>
      </c>
      <c r="AD40">
        <f t="shared" si="1"/>
        <v>18.493221818399999</v>
      </c>
      <c r="AE40">
        <v>0</v>
      </c>
      <c r="AF40" s="26"/>
      <c r="AG40">
        <f t="shared" si="2"/>
        <v>18.493221818399999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14.497407000000001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3.58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0.15908118160000001</v>
      </c>
      <c r="AD41">
        <f t="shared" si="1"/>
        <v>17.9183258184</v>
      </c>
      <c r="AE41">
        <v>0</v>
      </c>
      <c r="AF41" s="26"/>
      <c r="AG41">
        <f t="shared" si="2"/>
        <v>17.9183258184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14.497407000000001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4.25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0.16497718160000002</v>
      </c>
      <c r="AD42">
        <f t="shared" si="1"/>
        <v>18.582429818400001</v>
      </c>
      <c r="AE42">
        <v>0</v>
      </c>
      <c r="AF42" s="26"/>
      <c r="AG42">
        <f t="shared" si="2"/>
        <v>18.582429818400001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14.497407000000001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1.35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0.13945718160000001</v>
      </c>
      <c r="AD43">
        <f t="shared" si="1"/>
        <v>15.707949818400001</v>
      </c>
      <c r="AE43">
        <v>0</v>
      </c>
      <c r="AF43" s="26"/>
      <c r="AG43">
        <f t="shared" si="2"/>
        <v>15.707949818400001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14.497407000000001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0.1547691816</v>
      </c>
      <c r="AD44">
        <f t="shared" si="1"/>
        <v>17.4326378184</v>
      </c>
      <c r="AE44">
        <v>0</v>
      </c>
      <c r="AF44" s="26"/>
      <c r="AG44">
        <f t="shared" si="2"/>
        <v>17.4326378184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14.497407000000001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0.14288918160000003</v>
      </c>
      <c r="AD45">
        <f t="shared" si="1"/>
        <v>16.0945178184</v>
      </c>
      <c r="AE45">
        <v>0</v>
      </c>
      <c r="AF45" s="26"/>
      <c r="AG45">
        <f t="shared" si="2"/>
        <v>16.0945178184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14.497407000000001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0.19736118160000002</v>
      </c>
      <c r="AD46">
        <f t="shared" si="1"/>
        <v>22.230045818400001</v>
      </c>
      <c r="AE46">
        <v>0</v>
      </c>
      <c r="AF46" s="26"/>
      <c r="AG46">
        <f t="shared" si="2"/>
        <v>22.230045818400001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14.497407000000001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0.1547691816</v>
      </c>
      <c r="AD47">
        <f t="shared" si="1"/>
        <v>17.4326378184</v>
      </c>
      <c r="AE47">
        <v>0</v>
      </c>
      <c r="AF47" s="26"/>
      <c r="AG47">
        <f t="shared" si="2"/>
        <v>17.4326378184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14.497407000000001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0.1624251816</v>
      </c>
      <c r="AD48">
        <f t="shared" si="1"/>
        <v>18.2949818184</v>
      </c>
      <c r="AE48">
        <v>0</v>
      </c>
      <c r="AF48" s="26"/>
      <c r="AG48">
        <f t="shared" si="2"/>
        <v>18.2949818184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14.497407000000001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2.61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0.15054518160000002</v>
      </c>
      <c r="AD49">
        <f t="shared" si="1"/>
        <v>16.956861818400004</v>
      </c>
      <c r="AE49">
        <v>0</v>
      </c>
      <c r="AF49" s="26"/>
      <c r="AG49">
        <f t="shared" si="2"/>
        <v>16.956861818400004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14.497407000000001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0.74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0.13408918160000002</v>
      </c>
      <c r="AD50">
        <f t="shared" si="1"/>
        <v>15.103317818400001</v>
      </c>
      <c r="AE50">
        <v>0</v>
      </c>
      <c r="AF50" s="26"/>
      <c r="AG50">
        <f t="shared" si="2"/>
        <v>15.103317818400001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14.497407000000001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0.1522171816</v>
      </c>
      <c r="AD51">
        <f t="shared" si="1"/>
        <v>17.145189818399999</v>
      </c>
      <c r="AE51">
        <v>0</v>
      </c>
      <c r="AF51" s="26"/>
      <c r="AG51">
        <f t="shared" si="2"/>
        <v>17.145189818399999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14.497407000000001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2.0299999999999998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0.1454411816</v>
      </c>
      <c r="AD52">
        <f t="shared" si="1"/>
        <v>16.381965818400001</v>
      </c>
      <c r="AE52">
        <v>0</v>
      </c>
      <c r="AF52" s="26"/>
      <c r="AG52">
        <f t="shared" si="2"/>
        <v>16.381965818400001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14.497407000000001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6.09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0.18116918160000001</v>
      </c>
      <c r="AD53">
        <f t="shared" si="1"/>
        <v>20.406237818399998</v>
      </c>
      <c r="AE53">
        <v>0</v>
      </c>
      <c r="AF53" s="26"/>
      <c r="AG53">
        <f t="shared" si="2"/>
        <v>20.406237818399998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14.497407000000001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0.15969718160000002</v>
      </c>
      <c r="AD54">
        <f t="shared" si="1"/>
        <v>17.987709818400003</v>
      </c>
      <c r="AE54">
        <v>0</v>
      </c>
      <c r="AF54" s="26"/>
      <c r="AG54">
        <f t="shared" si="2"/>
        <v>17.987709818400003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14.497407000000001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0.16656118160000002</v>
      </c>
      <c r="AD55">
        <f t="shared" si="1"/>
        <v>18.760845818400004</v>
      </c>
      <c r="AE55">
        <v>0</v>
      </c>
      <c r="AF55" s="26"/>
      <c r="AG55">
        <f t="shared" si="2"/>
        <v>18.760845818400004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14.497407000000001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0.15547318160000001</v>
      </c>
      <c r="AD56">
        <f t="shared" si="1"/>
        <v>17.511933818399999</v>
      </c>
      <c r="AE56">
        <v>0</v>
      </c>
      <c r="AF56" s="26"/>
      <c r="AG56">
        <f t="shared" si="2"/>
        <v>17.511933818399999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14.497407000000001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0.12889718160000002</v>
      </c>
      <c r="AD57">
        <f t="shared" si="1"/>
        <v>14.518509818400002</v>
      </c>
      <c r="AE57">
        <v>0</v>
      </c>
      <c r="AF57" s="26"/>
      <c r="AG57">
        <f t="shared" si="2"/>
        <v>14.518509818400002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14.497407000000001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1.18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0.13796118160000001</v>
      </c>
      <c r="AD58">
        <f t="shared" si="1"/>
        <v>15.539445818400001</v>
      </c>
      <c r="AE58">
        <v>0</v>
      </c>
      <c r="AF58" s="26"/>
      <c r="AG58">
        <f t="shared" si="2"/>
        <v>15.539445818400001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14.497407000000001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0.26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0.12986518160000002</v>
      </c>
      <c r="AD59">
        <f t="shared" si="1"/>
        <v>14.627541818400001</v>
      </c>
      <c r="AE59">
        <v>0</v>
      </c>
      <c r="AF59" s="26"/>
      <c r="AG59">
        <f t="shared" si="2"/>
        <v>14.627541818400001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14.497407000000001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0.18380918160000001</v>
      </c>
      <c r="AD60">
        <f t="shared" si="1"/>
        <v>20.703597818399999</v>
      </c>
      <c r="AE60">
        <v>0</v>
      </c>
      <c r="AF60" s="26"/>
      <c r="AG60">
        <f t="shared" si="2"/>
        <v>20.703597818399999</v>
      </c>
      <c r="AI60" s="75">
        <f>PXIL!M60</f>
        <v>0</v>
      </c>
      <c r="AJ60" s="75">
        <f>PXIL!S60</f>
        <v>0</v>
      </c>
      <c r="AK60" s="75">
        <f>RTM_IEX!M60</f>
        <v>3.29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14.497407000000001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0.13347318160000002</v>
      </c>
      <c r="AD61">
        <f t="shared" si="1"/>
        <v>15.033933818400001</v>
      </c>
      <c r="AE61">
        <v>0</v>
      </c>
      <c r="AF61" s="26"/>
      <c r="AG61">
        <f t="shared" si="2"/>
        <v>15.033933818400001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14.497407000000001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0.44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0.13655318160000002</v>
      </c>
      <c r="AD62">
        <f t="shared" si="1"/>
        <v>15.3808538184</v>
      </c>
      <c r="AE62">
        <v>0</v>
      </c>
      <c r="AF62" s="26"/>
      <c r="AG62">
        <f t="shared" si="2"/>
        <v>15.3808538184</v>
      </c>
      <c r="AI62" s="75">
        <f>PXIL!M62</f>
        <v>0</v>
      </c>
      <c r="AJ62" s="75">
        <f>PXIL!S62</f>
        <v>0</v>
      </c>
      <c r="AK62" s="75">
        <f>RTM_IEX!M62</f>
        <v>0.57999999999999996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14.497407000000001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0.57999999999999996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0.1428891816</v>
      </c>
      <c r="AD63">
        <f t="shared" si="1"/>
        <v>16.0945178184</v>
      </c>
      <c r="AE63">
        <v>0</v>
      </c>
      <c r="AF63" s="26"/>
      <c r="AG63">
        <f t="shared" si="2"/>
        <v>16.0945178184</v>
      </c>
      <c r="AI63" s="75">
        <f>PXIL!M63</f>
        <v>0</v>
      </c>
      <c r="AJ63" s="75">
        <f>PXIL!S63</f>
        <v>0</v>
      </c>
      <c r="AK63" s="75">
        <f>RTM_IEX!M63</f>
        <v>1.1599999999999999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14.497407000000001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0.1362891816</v>
      </c>
      <c r="AD64">
        <f t="shared" si="1"/>
        <v>15.351117818400001</v>
      </c>
      <c r="AE64">
        <v>0</v>
      </c>
      <c r="AF64" s="26"/>
      <c r="AG64">
        <f t="shared" si="2"/>
        <v>15.351117818400001</v>
      </c>
      <c r="AI64" s="75">
        <f>PXIL!M64</f>
        <v>0</v>
      </c>
      <c r="AJ64" s="75">
        <f>PXIL!S64</f>
        <v>0</v>
      </c>
      <c r="AK64" s="75">
        <f>RTM_IEX!M64</f>
        <v>0.68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14.497407000000001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0.16620918160000003</v>
      </c>
      <c r="AD65">
        <f t="shared" si="1"/>
        <v>18.7211978184</v>
      </c>
      <c r="AE65">
        <v>0</v>
      </c>
      <c r="AF65" s="26"/>
      <c r="AG65">
        <f t="shared" si="2"/>
        <v>18.7211978184</v>
      </c>
      <c r="AI65" s="75">
        <f>PXIL!M65</f>
        <v>0</v>
      </c>
      <c r="AJ65" s="75">
        <f>PXIL!S65</f>
        <v>0</v>
      </c>
      <c r="AK65" s="75">
        <f>RTM_IEX!M65</f>
        <v>3.19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14.497407000000001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0.55000000000000004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0.14517718160000001</v>
      </c>
      <c r="AD66">
        <f t="shared" si="1"/>
        <v>16.352229818400001</v>
      </c>
      <c r="AE66">
        <v>0</v>
      </c>
      <c r="AF66" s="26"/>
      <c r="AG66">
        <f t="shared" si="2"/>
        <v>16.352229818400001</v>
      </c>
      <c r="AI66" s="75">
        <f>PXIL!M66</f>
        <v>0</v>
      </c>
      <c r="AJ66" s="75">
        <f>PXIL!S66</f>
        <v>0</v>
      </c>
      <c r="AK66" s="75">
        <f>RTM_IEX!M66</f>
        <v>1.45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14.497407000000001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1.78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0.19428118160000002</v>
      </c>
      <c r="AD67">
        <f t="shared" si="1"/>
        <v>21.8831258184</v>
      </c>
      <c r="AE67">
        <v>0</v>
      </c>
      <c r="AF67" s="26"/>
      <c r="AG67">
        <f t="shared" si="2"/>
        <v>21.8831258184</v>
      </c>
      <c r="AI67" s="75">
        <f>PXIL!M67</f>
        <v>0</v>
      </c>
      <c r="AJ67" s="75">
        <f>PXIL!S67</f>
        <v>0</v>
      </c>
      <c r="AK67" s="75">
        <f>RTM_IEX!M67</f>
        <v>5.8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14.497407000000001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0.16216118160000001</v>
      </c>
      <c r="AD68">
        <f t="shared" ref="AD68:AD98" si="4">SUM(B68:AB68,AI68:AR68)-AC68</f>
        <v>18.265245818400004</v>
      </c>
      <c r="AE68">
        <v>0</v>
      </c>
      <c r="AF68" s="26"/>
      <c r="AG68">
        <f t="shared" ref="AG68:AG98" si="5">SUM(AD68:AF68)</f>
        <v>18.265245818400004</v>
      </c>
      <c r="AI68" s="75">
        <f>PXIL!M68</f>
        <v>0</v>
      </c>
      <c r="AJ68" s="75">
        <f>PXIL!S68</f>
        <v>0</v>
      </c>
      <c r="AK68" s="75">
        <f>RTM_IEX!M68</f>
        <v>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14.497407000000001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0.81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0.15679318160000003</v>
      </c>
      <c r="AD69">
        <f t="shared" si="4"/>
        <v>17.660613818400002</v>
      </c>
      <c r="AE69">
        <v>0</v>
      </c>
      <c r="AF69" s="26"/>
      <c r="AG69">
        <f t="shared" si="5"/>
        <v>17.660613818400002</v>
      </c>
      <c r="AI69" s="75">
        <f>PXIL!M69</f>
        <v>0</v>
      </c>
      <c r="AJ69" s="75">
        <f>PXIL!S69</f>
        <v>0</v>
      </c>
      <c r="AK69" s="75">
        <f>RTM_IEX!M69</f>
        <v>2.5099999999999998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14.497407000000001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0.43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0.14324118160000002</v>
      </c>
      <c r="AD70">
        <f t="shared" si="4"/>
        <v>16.1341658184</v>
      </c>
      <c r="AE70">
        <v>0</v>
      </c>
      <c r="AF70" s="26"/>
      <c r="AG70">
        <f t="shared" si="5"/>
        <v>16.1341658184</v>
      </c>
      <c r="AI70" s="75">
        <f>PXIL!M70</f>
        <v>0</v>
      </c>
      <c r="AJ70" s="75">
        <f>PXIL!S70</f>
        <v>0</v>
      </c>
      <c r="AK70" s="75">
        <f>RTM_IEX!M70</f>
        <v>1.35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14.497407000000001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0.12898518160000003</v>
      </c>
      <c r="AD71">
        <f t="shared" si="4"/>
        <v>14.528421818400002</v>
      </c>
      <c r="AE71">
        <v>0</v>
      </c>
      <c r="AF71" s="26"/>
      <c r="AG71">
        <f t="shared" si="5"/>
        <v>14.528421818400002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14.497407000000001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1.42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0.1723691816</v>
      </c>
      <c r="AD72">
        <f t="shared" si="4"/>
        <v>19.415037818399998</v>
      </c>
      <c r="AE72">
        <v>0</v>
      </c>
      <c r="AF72" s="26"/>
      <c r="AG72">
        <f t="shared" si="5"/>
        <v>19.415037818399998</v>
      </c>
      <c r="AI72" s="75">
        <f>PXIL!M72</f>
        <v>0</v>
      </c>
      <c r="AJ72" s="75">
        <f>PXIL!S72</f>
        <v>0</v>
      </c>
      <c r="AK72" s="75">
        <f>RTM_IEX!M72</f>
        <v>3.67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14.497407000000001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1.17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0.1599611816</v>
      </c>
      <c r="AD73">
        <f t="shared" si="4"/>
        <v>18.017445818400002</v>
      </c>
      <c r="AE73">
        <v>0</v>
      </c>
      <c r="AF73" s="26"/>
      <c r="AG73">
        <f t="shared" si="5"/>
        <v>18.017445818400002</v>
      </c>
      <c r="AI73" s="75">
        <f>PXIL!M73</f>
        <v>0</v>
      </c>
      <c r="AJ73" s="75">
        <f>PXIL!S73</f>
        <v>0</v>
      </c>
      <c r="AK73" s="75">
        <f>RTM_IEX!M73</f>
        <v>2.5099999999999998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14.497407000000001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2.72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0.20677718160000003</v>
      </c>
      <c r="AD74">
        <f t="shared" si="4"/>
        <v>23.290629818400003</v>
      </c>
      <c r="AE74">
        <v>0</v>
      </c>
      <c r="AF74" s="26"/>
      <c r="AG74">
        <f t="shared" si="5"/>
        <v>23.290629818400003</v>
      </c>
      <c r="AI74" s="75">
        <f>PXIL!M74</f>
        <v>0</v>
      </c>
      <c r="AJ74" s="75">
        <f>PXIL!S74</f>
        <v>0</v>
      </c>
      <c r="AK74" s="75">
        <f>RTM_IEX!M74</f>
        <v>6.28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14.497407000000001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0.18609718159999999</v>
      </c>
      <c r="AD75">
        <f t="shared" si="4"/>
        <v>20.9613098184</v>
      </c>
      <c r="AE75">
        <v>0</v>
      </c>
      <c r="AF75" s="26"/>
      <c r="AG75">
        <f t="shared" si="5"/>
        <v>20.9613098184</v>
      </c>
      <c r="AI75" s="75">
        <f>PXIL!M75</f>
        <v>0</v>
      </c>
      <c r="AJ75" s="75">
        <f>PXIL!S75</f>
        <v>0</v>
      </c>
      <c r="AK75" s="75">
        <f>RTM_IEX!M75</f>
        <v>4.74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14.497407000000001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0.17632918160000002</v>
      </c>
      <c r="AD76">
        <f t="shared" si="4"/>
        <v>19.861077818400002</v>
      </c>
      <c r="AE76">
        <v>0</v>
      </c>
      <c r="AF76" s="26"/>
      <c r="AG76">
        <f t="shared" si="5"/>
        <v>19.861077818400002</v>
      </c>
      <c r="AI76" s="75">
        <f>PXIL!M76</f>
        <v>0</v>
      </c>
      <c r="AJ76" s="75">
        <f>PXIL!S76</f>
        <v>0</v>
      </c>
      <c r="AK76" s="75">
        <f>RTM_IEX!M76</f>
        <v>3.87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14.497407000000001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1.18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0.1651531816</v>
      </c>
      <c r="AD77">
        <f t="shared" si="4"/>
        <v>18.602253818399998</v>
      </c>
      <c r="AE77">
        <v>0</v>
      </c>
      <c r="AF77" s="26"/>
      <c r="AG77">
        <f t="shared" si="5"/>
        <v>18.602253818399998</v>
      </c>
      <c r="AI77" s="75">
        <f>PXIL!M77</f>
        <v>0</v>
      </c>
      <c r="AJ77" s="75">
        <f>PXIL!S77</f>
        <v>0</v>
      </c>
      <c r="AK77" s="75">
        <f>RTM_IEX!M77</f>
        <v>3.09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14.497407000000001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0.12775318160000002</v>
      </c>
      <c r="AD78">
        <f t="shared" si="4"/>
        <v>14.389653818400001</v>
      </c>
      <c r="AE78">
        <v>0</v>
      </c>
      <c r="AF78" s="26"/>
      <c r="AG78">
        <f t="shared" si="5"/>
        <v>14.389653818400001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14.497407000000001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0.56999999999999995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0.15388918160000004</v>
      </c>
      <c r="AD79">
        <f t="shared" si="4"/>
        <v>17.333517818400001</v>
      </c>
      <c r="AE79">
        <v>0</v>
      </c>
      <c r="AF79" s="26"/>
      <c r="AG79">
        <f t="shared" si="5"/>
        <v>17.333517818400001</v>
      </c>
      <c r="AI79" s="75">
        <f>PXIL!M79</f>
        <v>0</v>
      </c>
      <c r="AJ79" s="75">
        <f>PXIL!S79</f>
        <v>0</v>
      </c>
      <c r="AK79" s="75">
        <f>RTM_IEX!M79</f>
        <v>2.42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0.93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0.1749211816</v>
      </c>
      <c r="AD80">
        <f t="shared" si="4"/>
        <v>19.702485818400003</v>
      </c>
      <c r="AE80">
        <v>0</v>
      </c>
      <c r="AF80" s="26"/>
      <c r="AG80">
        <f t="shared" si="5"/>
        <v>19.702485818400003</v>
      </c>
      <c r="AI80" s="75">
        <f>PXIL!M80</f>
        <v>0</v>
      </c>
      <c r="AJ80" s="75">
        <f>PXIL!S80</f>
        <v>0</v>
      </c>
      <c r="AK80" s="75">
        <f>RTM_IEX!M80</f>
        <v>4.45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14.497407000000001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1.47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0.20853718160000001</v>
      </c>
      <c r="AD81">
        <f t="shared" si="4"/>
        <v>23.488869818400001</v>
      </c>
      <c r="AE81">
        <v>0</v>
      </c>
      <c r="AF81" s="26"/>
      <c r="AG81">
        <f t="shared" si="5"/>
        <v>23.488869818400001</v>
      </c>
      <c r="AI81" s="75">
        <f>PXIL!M81</f>
        <v>0</v>
      </c>
      <c r="AJ81" s="75">
        <f>PXIL!S81</f>
        <v>0</v>
      </c>
      <c r="AK81" s="75">
        <f>RTM_IEX!M81</f>
        <v>7.73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14.497407000000001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0.16603318160000002</v>
      </c>
      <c r="AD82">
        <f t="shared" si="4"/>
        <v>18.7013738184</v>
      </c>
      <c r="AE82">
        <v>0</v>
      </c>
      <c r="AF82" s="26"/>
      <c r="AG82">
        <f t="shared" si="5"/>
        <v>18.7013738184</v>
      </c>
      <c r="AI82" s="75">
        <f>PXIL!M82</f>
        <v>0</v>
      </c>
      <c r="AJ82" s="75">
        <f>PXIL!S82</f>
        <v>0</v>
      </c>
      <c r="AK82" s="75">
        <f>RTM_IEX!M82</f>
        <v>3.63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14.497407000000001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0.19595318160000003</v>
      </c>
      <c r="AD83">
        <f t="shared" si="4"/>
        <v>22.071453818399998</v>
      </c>
      <c r="AE83">
        <v>0</v>
      </c>
      <c r="AF83" s="26"/>
      <c r="AG83">
        <f t="shared" si="5"/>
        <v>22.071453818399998</v>
      </c>
      <c r="AI83" s="75">
        <f>PXIL!M83</f>
        <v>0</v>
      </c>
      <c r="AJ83" s="75">
        <f>PXIL!S83</f>
        <v>0</v>
      </c>
      <c r="AK83" s="75">
        <f>RTM_IEX!M83</f>
        <v>6.57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14.497407000000001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1.1399999999999999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0.19120118160000002</v>
      </c>
      <c r="AD84">
        <f t="shared" si="4"/>
        <v>21.536205818399999</v>
      </c>
      <c r="AE84">
        <v>0</v>
      </c>
      <c r="AF84" s="26"/>
      <c r="AG84">
        <f t="shared" si="5"/>
        <v>21.536205818399999</v>
      </c>
      <c r="AI84" s="75">
        <f>PXIL!M84</f>
        <v>0</v>
      </c>
      <c r="AJ84" s="75">
        <f>PXIL!S84</f>
        <v>0</v>
      </c>
      <c r="AK84" s="75">
        <f>RTM_IEX!M84</f>
        <v>6.09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14.497407000000001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0.14000000000000001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0.13479318160000001</v>
      </c>
      <c r="AD85">
        <f t="shared" si="4"/>
        <v>15.182613818400002</v>
      </c>
      <c r="AE85">
        <v>0</v>
      </c>
      <c r="AF85" s="26"/>
      <c r="AG85">
        <f t="shared" si="5"/>
        <v>15.182613818400002</v>
      </c>
      <c r="AI85" s="75">
        <f>PXIL!M85</f>
        <v>0</v>
      </c>
      <c r="AJ85" s="75">
        <f>PXIL!S85</f>
        <v>0</v>
      </c>
      <c r="AK85" s="75">
        <f>RTM_IEX!M85</f>
        <v>0.68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14.497407000000001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0.18398518160000002</v>
      </c>
      <c r="AD86">
        <f t="shared" si="4"/>
        <v>20.723421818399999</v>
      </c>
      <c r="AE86">
        <v>0</v>
      </c>
      <c r="AF86" s="26"/>
      <c r="AG86">
        <f t="shared" si="5"/>
        <v>20.723421818399999</v>
      </c>
      <c r="AI86" s="75">
        <f>PXIL!M86</f>
        <v>0</v>
      </c>
      <c r="AJ86" s="75">
        <f>PXIL!S86</f>
        <v>0</v>
      </c>
      <c r="AK86" s="75">
        <f>RTM_IEX!M86</f>
        <v>5.41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14.497407000000001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0.37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0.14737718160000002</v>
      </c>
      <c r="AD87">
        <f t="shared" si="4"/>
        <v>16.600029818399999</v>
      </c>
      <c r="AE87">
        <v>0</v>
      </c>
      <c r="AF87" s="26"/>
      <c r="AG87">
        <f t="shared" si="5"/>
        <v>16.600029818399999</v>
      </c>
      <c r="AI87" s="75">
        <f>PXIL!M87</f>
        <v>0</v>
      </c>
      <c r="AJ87" s="75">
        <f>PXIL!S87</f>
        <v>0</v>
      </c>
      <c r="AK87" s="75">
        <f>RTM_IEX!M87</f>
        <v>1.88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14.497407000000001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1.0900000000000001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0.18574518160000003</v>
      </c>
      <c r="AD88">
        <f t="shared" si="4"/>
        <v>20.9216618184</v>
      </c>
      <c r="AE88">
        <v>0</v>
      </c>
      <c r="AF88" s="26"/>
      <c r="AG88">
        <f t="shared" si="5"/>
        <v>20.9216618184</v>
      </c>
      <c r="AI88" s="75">
        <f>PXIL!M88</f>
        <v>0</v>
      </c>
      <c r="AJ88" s="75">
        <f>PXIL!S88</f>
        <v>0</v>
      </c>
      <c r="AK88" s="75">
        <f>RTM_IEX!M88</f>
        <v>5.52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14.497407000000001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0.24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0.14174518160000002</v>
      </c>
      <c r="AD89">
        <f t="shared" si="4"/>
        <v>15.965661818400003</v>
      </c>
      <c r="AE89">
        <v>0</v>
      </c>
      <c r="AF89" s="26"/>
      <c r="AG89">
        <f t="shared" si="5"/>
        <v>15.965661818400003</v>
      </c>
      <c r="AI89" s="75">
        <f>PXIL!M89</f>
        <v>0</v>
      </c>
      <c r="AJ89" s="75">
        <f>PXIL!S89</f>
        <v>0</v>
      </c>
      <c r="AK89" s="75">
        <f>RTM_IEX!M89</f>
        <v>1.37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14.497407000000001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0.15089718160000004</v>
      </c>
      <c r="AD90">
        <f t="shared" si="4"/>
        <v>16.9965098184</v>
      </c>
      <c r="AE90">
        <v>0</v>
      </c>
      <c r="AF90" s="26"/>
      <c r="AG90">
        <f t="shared" si="5"/>
        <v>16.9965098184</v>
      </c>
      <c r="AI90" s="75">
        <f>PXIL!M90</f>
        <v>0</v>
      </c>
      <c r="AJ90" s="75">
        <f>PXIL!S90</f>
        <v>0</v>
      </c>
      <c r="AK90" s="75">
        <f>RTM_IEX!M90</f>
        <v>2.25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14.497407000000001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0.12757718160000001</v>
      </c>
      <c r="AD91">
        <f t="shared" si="4"/>
        <v>14.369829818400001</v>
      </c>
      <c r="AE91">
        <v>0</v>
      </c>
      <c r="AF91" s="26"/>
      <c r="AG91">
        <f t="shared" si="5"/>
        <v>14.369829818400001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14.497407000000001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0.12757718160000001</v>
      </c>
      <c r="AD92">
        <f t="shared" si="4"/>
        <v>14.369829818400001</v>
      </c>
      <c r="AE92">
        <v>0</v>
      </c>
      <c r="AF92" s="26"/>
      <c r="AG92">
        <f t="shared" si="5"/>
        <v>14.369829818400001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14.497407000000001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0.13998518160000001</v>
      </c>
      <c r="AD93">
        <f t="shared" si="4"/>
        <v>15.767421818399999</v>
      </c>
      <c r="AE93">
        <v>0</v>
      </c>
      <c r="AF93" s="26"/>
      <c r="AG93">
        <f t="shared" si="5"/>
        <v>15.767421818399999</v>
      </c>
      <c r="AI93" s="75">
        <f>PXIL!M93</f>
        <v>0</v>
      </c>
      <c r="AJ93" s="75">
        <f>PXIL!S93</f>
        <v>0</v>
      </c>
      <c r="AK93" s="75">
        <f>RTM_IEX!M93</f>
        <v>1.21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14.497407000000001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0.14975318160000001</v>
      </c>
      <c r="AD94">
        <f t="shared" si="4"/>
        <v>16.867653818399997</v>
      </c>
      <c r="AE94">
        <v>0</v>
      </c>
      <c r="AF94" s="26"/>
      <c r="AG94">
        <f t="shared" si="5"/>
        <v>16.867653818399997</v>
      </c>
      <c r="AI94" s="75">
        <f>PXIL!M94</f>
        <v>0</v>
      </c>
      <c r="AJ94" s="75">
        <f>PXIL!S94</f>
        <v>0</v>
      </c>
      <c r="AK94" s="75">
        <f>RTM_IEX!M94</f>
        <v>2.17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14.497407000000001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0.1501931816</v>
      </c>
      <c r="AD95">
        <f t="shared" si="4"/>
        <v>16.9172138184</v>
      </c>
      <c r="AE95">
        <v>0</v>
      </c>
      <c r="AF95" s="26"/>
      <c r="AG95">
        <f t="shared" si="5"/>
        <v>16.9172138184</v>
      </c>
      <c r="AI95" s="75">
        <f>PXIL!M95</f>
        <v>0</v>
      </c>
      <c r="AJ95" s="75">
        <f>PXIL!S95</f>
        <v>0</v>
      </c>
      <c r="AK95" s="75">
        <f>RTM_IEX!M95</f>
        <v>2.23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14.497407000000001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0.14464918160000001</v>
      </c>
      <c r="AD96">
        <f t="shared" si="4"/>
        <v>16.292757818400002</v>
      </c>
      <c r="AE96">
        <v>0</v>
      </c>
      <c r="AF96" s="26"/>
      <c r="AG96">
        <f t="shared" si="5"/>
        <v>16.292757818400002</v>
      </c>
      <c r="AI96" s="75">
        <f>PXIL!M96</f>
        <v>0</v>
      </c>
      <c r="AJ96" s="75">
        <f>PXIL!S96</f>
        <v>0</v>
      </c>
      <c r="AK96" s="75">
        <f>RTM_IEX!M96</f>
        <v>1.68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14.497407000000001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0.14000000000000001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0.13813718160000002</v>
      </c>
      <c r="AD97">
        <f t="shared" si="4"/>
        <v>15.559269818400002</v>
      </c>
      <c r="AE97">
        <v>0</v>
      </c>
      <c r="AF97" s="26"/>
      <c r="AG97">
        <f t="shared" si="5"/>
        <v>15.559269818400002</v>
      </c>
      <c r="AI97" s="75">
        <f>PXIL!M97</f>
        <v>0</v>
      </c>
      <c r="AJ97" s="75">
        <f>PXIL!S97</f>
        <v>0</v>
      </c>
      <c r="AK97" s="75">
        <f>RTM_IEX!M97</f>
        <v>1.06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14.497407000000001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0.1362891816</v>
      </c>
      <c r="AD98">
        <f t="shared" si="4"/>
        <v>15.351117818399999</v>
      </c>
      <c r="AE98">
        <v>0</v>
      </c>
      <c r="AF98" s="26"/>
      <c r="AG98">
        <f t="shared" si="5"/>
        <v>15.351117818399999</v>
      </c>
      <c r="AI98" s="75">
        <f>PXIL!M98</f>
        <v>0</v>
      </c>
      <c r="AJ98" s="75">
        <f>PXIL!S98</f>
        <v>0</v>
      </c>
      <c r="AK98" s="75">
        <f>RTM_IEX!M98</f>
        <v>0.87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0.30836860924999993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3.2960000000000003E-2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3.3092937613999982E-3</v>
      </c>
      <c r="AD99">
        <f t="shared" si="6"/>
        <v>0.37274681548860006</v>
      </c>
      <c r="AE99">
        <f t="shared" ref="AE99:AR99" si="8">SUM(AE3:AE98)/4000</f>
        <v>0</v>
      </c>
      <c r="AG99">
        <f t="shared" si="8"/>
        <v>0.37274681548860006</v>
      </c>
      <c r="AI99">
        <f t="shared" si="8"/>
        <v>0</v>
      </c>
      <c r="AJ99">
        <f t="shared" si="8"/>
        <v>0</v>
      </c>
      <c r="AK99">
        <f t="shared" si="8"/>
        <v>3.4727500000000001E-2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62</v>
      </c>
      <c r="C3" s="16">
        <f>'[1]04'!C5</f>
        <v>0</v>
      </c>
      <c r="D3" s="16">
        <f>'[1]04'!D5</f>
        <v>238</v>
      </c>
      <c r="E3" s="16">
        <f>'[1]04'!E5</f>
        <v>0</v>
      </c>
      <c r="F3" s="15">
        <f>SUM(B3:E3)</f>
        <v>300</v>
      </c>
      <c r="G3" s="15">
        <f>'[1]04'!H5</f>
        <v>62</v>
      </c>
      <c r="H3" s="16">
        <f>'[1]04'!I5</f>
        <v>0</v>
      </c>
      <c r="I3" s="16">
        <f>'[1]04'!J5</f>
        <v>88</v>
      </c>
      <c r="J3" s="16">
        <f>'[1]04'!K5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88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'[1]04'!B6</f>
        <v>62</v>
      </c>
      <c r="C4" s="16">
        <f>'[1]04'!C6</f>
        <v>0</v>
      </c>
      <c r="D4" s="16">
        <f>'[1]04'!D6</f>
        <v>238</v>
      </c>
      <c r="E4" s="16">
        <f>'[1]04'!E6</f>
        <v>0</v>
      </c>
      <c r="F4" s="15">
        <f>SUM(B4:E4)</f>
        <v>300</v>
      </c>
      <c r="G4" s="15">
        <f>'[1]04'!H6</f>
        <v>62</v>
      </c>
      <c r="H4" s="16">
        <f>'[1]04'!I6</f>
        <v>0</v>
      </c>
      <c r="I4" s="16">
        <f>'[1]04'!J6</f>
        <v>88</v>
      </c>
      <c r="J4" s="16">
        <f>'[1]04'!K6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88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'[1]04'!B7</f>
        <v>62</v>
      </c>
      <c r="C5" s="16">
        <f>'[1]04'!C7</f>
        <v>0</v>
      </c>
      <c r="D5" s="16">
        <f>'[1]04'!D7</f>
        <v>238</v>
      </c>
      <c r="E5" s="16">
        <f>'[1]04'!E7</f>
        <v>0</v>
      </c>
      <c r="F5" s="15">
        <f t="shared" ref="F5:F68" si="6">SUM(B5:E5)</f>
        <v>300</v>
      </c>
      <c r="G5" s="15">
        <f>'[1]04'!H7</f>
        <v>62</v>
      </c>
      <c r="H5" s="16">
        <f>'[1]04'!I7</f>
        <v>0</v>
      </c>
      <c r="I5" s="16">
        <f>'[1]04'!J7</f>
        <v>88</v>
      </c>
      <c r="J5" s="16">
        <f>'[1]04'!K7</f>
        <v>0</v>
      </c>
      <c r="K5" s="15">
        <f t="shared" si="4"/>
        <v>150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88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'[1]04'!B8</f>
        <v>62</v>
      </c>
      <c r="C6" s="16">
        <f>'[1]04'!C8</f>
        <v>0</v>
      </c>
      <c r="D6" s="16">
        <f>'[1]04'!D8</f>
        <v>238</v>
      </c>
      <c r="E6" s="16">
        <f>'[1]04'!E8</f>
        <v>0</v>
      </c>
      <c r="F6" s="15">
        <f t="shared" si="6"/>
        <v>300</v>
      </c>
      <c r="G6" s="15">
        <f>'[1]04'!H8</f>
        <v>62</v>
      </c>
      <c r="H6" s="16">
        <f>'[1]04'!I8</f>
        <v>0</v>
      </c>
      <c r="I6" s="16">
        <f>'[1]04'!J8</f>
        <v>92</v>
      </c>
      <c r="J6" s="16">
        <f>'[1]04'!K8</f>
        <v>0</v>
      </c>
      <c r="K6" s="15">
        <f t="shared" si="4"/>
        <v>154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'[1]04'!B9</f>
        <v>62</v>
      </c>
      <c r="C7" s="16">
        <f>'[1]04'!C9</f>
        <v>0</v>
      </c>
      <c r="D7" s="16">
        <f>'[1]04'!D9</f>
        <v>238</v>
      </c>
      <c r="E7" s="16">
        <f>'[1]04'!E9</f>
        <v>0</v>
      </c>
      <c r="F7" s="15">
        <f t="shared" si="6"/>
        <v>300</v>
      </c>
      <c r="G7" s="15">
        <f>'[1]04'!H9</f>
        <v>62</v>
      </c>
      <c r="H7" s="16">
        <f>'[1]04'!I9</f>
        <v>0</v>
      </c>
      <c r="I7" s="16">
        <f>'[1]04'!J9</f>
        <v>92</v>
      </c>
      <c r="J7" s="16">
        <f>'[1]04'!K9</f>
        <v>0</v>
      </c>
      <c r="K7" s="15">
        <f t="shared" si="4"/>
        <v>154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92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'[1]04'!B10</f>
        <v>62</v>
      </c>
      <c r="C8" s="16">
        <f>'[1]04'!C10</f>
        <v>0</v>
      </c>
      <c r="D8" s="16">
        <f>'[1]04'!D10</f>
        <v>238</v>
      </c>
      <c r="E8" s="16">
        <f>'[1]04'!E10</f>
        <v>0</v>
      </c>
      <c r="F8" s="15">
        <f t="shared" si="6"/>
        <v>300</v>
      </c>
      <c r="G8" s="15">
        <f>'[1]04'!H10</f>
        <v>62</v>
      </c>
      <c r="H8" s="16">
        <f>'[1]04'!I10</f>
        <v>0</v>
      </c>
      <c r="I8" s="16">
        <f>'[1]04'!J10</f>
        <v>92</v>
      </c>
      <c r="J8" s="16">
        <f>'[1]04'!K10</f>
        <v>0</v>
      </c>
      <c r="K8" s="15">
        <f t="shared" si="4"/>
        <v>154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92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'[1]04'!B11</f>
        <v>62</v>
      </c>
      <c r="C9" s="16">
        <f>'[1]04'!C11</f>
        <v>0</v>
      </c>
      <c r="D9" s="16">
        <f>'[1]04'!D11</f>
        <v>238</v>
      </c>
      <c r="E9" s="16">
        <f>'[1]04'!E11</f>
        <v>0</v>
      </c>
      <c r="F9" s="15">
        <f t="shared" si="6"/>
        <v>300</v>
      </c>
      <c r="G9" s="15">
        <f>'[1]04'!H11</f>
        <v>62</v>
      </c>
      <c r="H9" s="16">
        <f>'[1]04'!I11</f>
        <v>0</v>
      </c>
      <c r="I9" s="16">
        <f>'[1]04'!J11</f>
        <v>92</v>
      </c>
      <c r="J9" s="16">
        <f>'[1]04'!K11</f>
        <v>0</v>
      </c>
      <c r="K9" s="15">
        <f t="shared" si="4"/>
        <v>154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92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'[1]04'!B12</f>
        <v>62</v>
      </c>
      <c r="C10" s="16">
        <f>'[1]04'!C12</f>
        <v>0</v>
      </c>
      <c r="D10" s="16">
        <f>'[1]04'!D12</f>
        <v>238</v>
      </c>
      <c r="E10" s="16">
        <f>'[1]04'!E12</f>
        <v>0</v>
      </c>
      <c r="F10" s="15">
        <f t="shared" si="6"/>
        <v>300</v>
      </c>
      <c r="G10" s="15">
        <f>'[1]04'!H12</f>
        <v>62</v>
      </c>
      <c r="H10" s="16">
        <f>'[1]04'!I12</f>
        <v>0</v>
      </c>
      <c r="I10" s="16">
        <f>'[1]04'!J12</f>
        <v>92</v>
      </c>
      <c r="J10" s="16">
        <f>'[1]04'!K12</f>
        <v>0</v>
      </c>
      <c r="K10" s="15">
        <f t="shared" si="4"/>
        <v>154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92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'[1]04'!B13</f>
        <v>62</v>
      </c>
      <c r="C11" s="16">
        <f>'[1]04'!C13</f>
        <v>0</v>
      </c>
      <c r="D11" s="16">
        <f>'[1]04'!D13</f>
        <v>238</v>
      </c>
      <c r="E11" s="16">
        <f>'[1]04'!E13</f>
        <v>0</v>
      </c>
      <c r="F11" s="15">
        <f t="shared" si="6"/>
        <v>300</v>
      </c>
      <c r="G11" s="15">
        <f>'[1]04'!H13</f>
        <v>62</v>
      </c>
      <c r="H11" s="16">
        <f>'[1]04'!I13</f>
        <v>0</v>
      </c>
      <c r="I11" s="16">
        <f>'[1]04'!J13</f>
        <v>92</v>
      </c>
      <c r="J11" s="16">
        <f>'[1]04'!K13</f>
        <v>0</v>
      </c>
      <c r="K11" s="15">
        <f t="shared" si="4"/>
        <v>154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92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'[1]04'!B14</f>
        <v>62</v>
      </c>
      <c r="C12" s="16">
        <f>'[1]04'!C14</f>
        <v>0</v>
      </c>
      <c r="D12" s="16">
        <f>'[1]04'!D14</f>
        <v>238</v>
      </c>
      <c r="E12" s="16">
        <f>'[1]04'!E14</f>
        <v>0</v>
      </c>
      <c r="F12" s="15">
        <f t="shared" si="6"/>
        <v>300</v>
      </c>
      <c r="G12" s="15">
        <f>'[1]04'!H14</f>
        <v>62</v>
      </c>
      <c r="H12" s="16">
        <f>'[1]04'!I14</f>
        <v>0</v>
      </c>
      <c r="I12" s="16">
        <f>'[1]04'!J14</f>
        <v>92</v>
      </c>
      <c r="J12" s="16">
        <f>'[1]04'!K14</f>
        <v>0</v>
      </c>
      <c r="K12" s="15">
        <f t="shared" si="4"/>
        <v>154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92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'[1]04'!B15</f>
        <v>62</v>
      </c>
      <c r="C13" s="16">
        <f>'[1]04'!C15</f>
        <v>0</v>
      </c>
      <c r="D13" s="16">
        <f>'[1]04'!D15</f>
        <v>238</v>
      </c>
      <c r="E13" s="16">
        <f>'[1]04'!E15</f>
        <v>0</v>
      </c>
      <c r="F13" s="15">
        <f t="shared" si="6"/>
        <v>300</v>
      </c>
      <c r="G13" s="15">
        <f>'[1]04'!H15</f>
        <v>62</v>
      </c>
      <c r="H13" s="16">
        <f>'[1]04'!I15</f>
        <v>0</v>
      </c>
      <c r="I13" s="16">
        <f>'[1]04'!J15</f>
        <v>92</v>
      </c>
      <c r="J13" s="16">
        <f>'[1]04'!K15</f>
        <v>0</v>
      </c>
      <c r="K13" s="15">
        <f t="shared" si="4"/>
        <v>154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'[1]04'!B16</f>
        <v>62</v>
      </c>
      <c r="C14" s="16">
        <f>'[1]04'!C16</f>
        <v>0</v>
      </c>
      <c r="D14" s="16">
        <f>'[1]04'!D16</f>
        <v>238</v>
      </c>
      <c r="E14" s="16">
        <f>'[1]04'!E16</f>
        <v>0</v>
      </c>
      <c r="F14" s="15">
        <f t="shared" si="6"/>
        <v>300</v>
      </c>
      <c r="G14" s="15">
        <f>'[1]04'!H16</f>
        <v>62</v>
      </c>
      <c r="H14" s="16">
        <f>'[1]04'!I16</f>
        <v>0</v>
      </c>
      <c r="I14" s="16">
        <f>'[1]04'!J16</f>
        <v>92</v>
      </c>
      <c r="J14" s="16">
        <f>'[1]04'!K16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'[1]04'!B17</f>
        <v>62</v>
      </c>
      <c r="C15" s="16">
        <f>'[1]04'!C17</f>
        <v>0</v>
      </c>
      <c r="D15" s="16">
        <f>'[1]04'!D17</f>
        <v>238</v>
      </c>
      <c r="E15" s="16">
        <f>'[1]04'!E17</f>
        <v>0</v>
      </c>
      <c r="F15" s="15">
        <f t="shared" si="6"/>
        <v>300</v>
      </c>
      <c r="G15" s="15">
        <f>'[1]04'!H17</f>
        <v>62</v>
      </c>
      <c r="H15" s="16">
        <f>'[1]04'!I17</f>
        <v>0</v>
      </c>
      <c r="I15" s="16">
        <f>'[1]04'!J17</f>
        <v>92</v>
      </c>
      <c r="J15" s="16">
        <f>'[1]04'!K17</f>
        <v>0</v>
      </c>
      <c r="K15" s="15">
        <f t="shared" si="4"/>
        <v>154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92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'[1]04'!B18</f>
        <v>62</v>
      </c>
      <c r="C16" s="16">
        <f>'[1]04'!C18</f>
        <v>0</v>
      </c>
      <c r="D16" s="16">
        <f>'[1]04'!D18</f>
        <v>238</v>
      </c>
      <c r="E16" s="16">
        <f>'[1]04'!E18</f>
        <v>0</v>
      </c>
      <c r="F16" s="15">
        <f t="shared" si="6"/>
        <v>300</v>
      </c>
      <c r="G16" s="15">
        <f>'[1]04'!H18</f>
        <v>62</v>
      </c>
      <c r="H16" s="16">
        <f>'[1]04'!I18</f>
        <v>0</v>
      </c>
      <c r="I16" s="16">
        <f>'[1]04'!J18</f>
        <v>92</v>
      </c>
      <c r="J16" s="16">
        <f>'[1]04'!K18</f>
        <v>0</v>
      </c>
      <c r="K16" s="15">
        <f t="shared" si="4"/>
        <v>154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92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'[1]04'!B19</f>
        <v>62</v>
      </c>
      <c r="C17" s="16">
        <f>'[1]04'!C19</f>
        <v>0</v>
      </c>
      <c r="D17" s="16">
        <f>'[1]04'!D19</f>
        <v>238</v>
      </c>
      <c r="E17" s="16">
        <f>'[1]04'!E19</f>
        <v>0</v>
      </c>
      <c r="F17" s="15">
        <f t="shared" si="6"/>
        <v>300</v>
      </c>
      <c r="G17" s="15">
        <f>'[1]04'!H19</f>
        <v>62</v>
      </c>
      <c r="H17" s="16">
        <f>'[1]04'!I19</f>
        <v>0</v>
      </c>
      <c r="I17" s="16">
        <f>'[1]04'!J19</f>
        <v>92</v>
      </c>
      <c r="J17" s="16">
        <f>'[1]04'!K19</f>
        <v>0</v>
      </c>
      <c r="K17" s="15">
        <f t="shared" si="4"/>
        <v>154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92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'[1]04'!B20</f>
        <v>62</v>
      </c>
      <c r="C18" s="16">
        <f>'[1]04'!C20</f>
        <v>0</v>
      </c>
      <c r="D18" s="16">
        <f>'[1]04'!D20</f>
        <v>238</v>
      </c>
      <c r="E18" s="16">
        <f>'[1]04'!E20</f>
        <v>0</v>
      </c>
      <c r="F18" s="15">
        <f t="shared" si="6"/>
        <v>300</v>
      </c>
      <c r="G18" s="15">
        <f>'[1]04'!H20</f>
        <v>62</v>
      </c>
      <c r="H18" s="16">
        <f>'[1]04'!I20</f>
        <v>0</v>
      </c>
      <c r="I18" s="16">
        <f>'[1]04'!J20</f>
        <v>92</v>
      </c>
      <c r="J18" s="16">
        <f>'[1]04'!K20</f>
        <v>0</v>
      </c>
      <c r="K18" s="15">
        <f t="shared" si="4"/>
        <v>154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92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'[1]04'!B21</f>
        <v>62</v>
      </c>
      <c r="C19" s="16">
        <f>'[1]04'!C21</f>
        <v>0</v>
      </c>
      <c r="D19" s="16">
        <f>'[1]04'!D21</f>
        <v>238</v>
      </c>
      <c r="E19" s="16">
        <f>'[1]04'!E21</f>
        <v>0</v>
      </c>
      <c r="F19" s="15">
        <f t="shared" si="6"/>
        <v>300</v>
      </c>
      <c r="G19" s="15">
        <f>'[1]04'!H21</f>
        <v>62</v>
      </c>
      <c r="H19" s="16">
        <f>'[1]04'!I21</f>
        <v>0</v>
      </c>
      <c r="I19" s="16">
        <f>'[1]04'!J21</f>
        <v>92</v>
      </c>
      <c r="J19" s="16">
        <f>'[1]04'!K21</f>
        <v>0</v>
      </c>
      <c r="K19" s="15">
        <f t="shared" si="4"/>
        <v>154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92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'[1]04'!B22</f>
        <v>62</v>
      </c>
      <c r="C20" s="16">
        <f>'[1]04'!C22</f>
        <v>0</v>
      </c>
      <c r="D20" s="16">
        <f>'[1]04'!D22</f>
        <v>238</v>
      </c>
      <c r="E20" s="16">
        <f>'[1]04'!E22</f>
        <v>0</v>
      </c>
      <c r="F20" s="15">
        <f t="shared" si="6"/>
        <v>300</v>
      </c>
      <c r="G20" s="15">
        <f>'[1]04'!H22</f>
        <v>62</v>
      </c>
      <c r="H20" s="16">
        <f>'[1]04'!I22</f>
        <v>0</v>
      </c>
      <c r="I20" s="16">
        <f>'[1]04'!J22</f>
        <v>92</v>
      </c>
      <c r="J20" s="16">
        <f>'[1]04'!K22</f>
        <v>0</v>
      </c>
      <c r="K20" s="15">
        <f t="shared" si="4"/>
        <v>154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92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'[1]04'!B23</f>
        <v>62</v>
      </c>
      <c r="C21" s="16">
        <f>'[1]04'!C23</f>
        <v>0</v>
      </c>
      <c r="D21" s="16">
        <f>'[1]04'!D23</f>
        <v>238</v>
      </c>
      <c r="E21" s="16">
        <f>'[1]04'!E23</f>
        <v>0</v>
      </c>
      <c r="F21" s="15">
        <f t="shared" si="6"/>
        <v>300</v>
      </c>
      <c r="G21" s="15">
        <f>'[1]04'!H23</f>
        <v>62</v>
      </c>
      <c r="H21" s="16">
        <f>'[1]04'!I23</f>
        <v>0</v>
      </c>
      <c r="I21" s="16">
        <f>'[1]04'!J23</f>
        <v>92</v>
      </c>
      <c r="J21" s="16">
        <f>'[1]04'!K23</f>
        <v>0</v>
      </c>
      <c r="K21" s="15">
        <f t="shared" si="4"/>
        <v>154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92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'[1]04'!B24</f>
        <v>62</v>
      </c>
      <c r="C22" s="16">
        <f>'[1]04'!C24</f>
        <v>0</v>
      </c>
      <c r="D22" s="16">
        <f>'[1]04'!D24</f>
        <v>238</v>
      </c>
      <c r="E22" s="16">
        <f>'[1]04'!E24</f>
        <v>0</v>
      </c>
      <c r="F22" s="15">
        <f t="shared" si="6"/>
        <v>300</v>
      </c>
      <c r="G22" s="15">
        <f>'[1]04'!H24</f>
        <v>62</v>
      </c>
      <c r="H22" s="16">
        <f>'[1]04'!I24</f>
        <v>0</v>
      </c>
      <c r="I22" s="16">
        <f>'[1]04'!J24</f>
        <v>92</v>
      </c>
      <c r="J22" s="16">
        <f>'[1]04'!K24</f>
        <v>0</v>
      </c>
      <c r="K22" s="15">
        <f t="shared" si="4"/>
        <v>154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92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'[1]04'!B25</f>
        <v>62</v>
      </c>
      <c r="C23" s="16">
        <f>'[1]04'!C25</f>
        <v>0</v>
      </c>
      <c r="D23" s="16">
        <f>'[1]04'!D25</f>
        <v>238</v>
      </c>
      <c r="E23" s="16">
        <f>'[1]04'!E25</f>
        <v>0</v>
      </c>
      <c r="F23" s="15">
        <f t="shared" si="6"/>
        <v>300</v>
      </c>
      <c r="G23" s="15">
        <f>'[1]04'!H25</f>
        <v>62</v>
      </c>
      <c r="H23" s="16">
        <f>'[1]04'!I25</f>
        <v>0</v>
      </c>
      <c r="I23" s="16">
        <f>'[1]04'!J25</f>
        <v>92</v>
      </c>
      <c r="J23" s="16">
        <f>'[1]04'!K25</f>
        <v>0</v>
      </c>
      <c r="K23" s="15">
        <f t="shared" si="4"/>
        <v>154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92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'[1]04'!B26</f>
        <v>62</v>
      </c>
      <c r="C24" s="16">
        <f>'[1]04'!C26</f>
        <v>0</v>
      </c>
      <c r="D24" s="16">
        <f>'[1]04'!D26</f>
        <v>238</v>
      </c>
      <c r="E24" s="16">
        <f>'[1]04'!E26</f>
        <v>0</v>
      </c>
      <c r="F24" s="15">
        <f t="shared" si="6"/>
        <v>300</v>
      </c>
      <c r="G24" s="15">
        <f>'[1]04'!H26</f>
        <v>62</v>
      </c>
      <c r="H24" s="16">
        <f>'[1]04'!I26</f>
        <v>0</v>
      </c>
      <c r="I24" s="16">
        <f>'[1]04'!J26</f>
        <v>92</v>
      </c>
      <c r="J24" s="16">
        <f>'[1]04'!K26</f>
        <v>0</v>
      </c>
      <c r="K24" s="15">
        <f t="shared" si="4"/>
        <v>154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92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'[1]04'!B27</f>
        <v>62</v>
      </c>
      <c r="C25" s="16">
        <f>'[1]04'!C27</f>
        <v>0</v>
      </c>
      <c r="D25" s="16">
        <f>'[1]04'!D27</f>
        <v>238</v>
      </c>
      <c r="E25" s="16">
        <f>'[1]04'!E27</f>
        <v>0</v>
      </c>
      <c r="F25" s="15">
        <f t="shared" si="6"/>
        <v>300</v>
      </c>
      <c r="G25" s="15">
        <f>'[1]04'!H27</f>
        <v>62</v>
      </c>
      <c r="H25" s="16">
        <f>'[1]04'!I27</f>
        <v>0</v>
      </c>
      <c r="I25" s="16">
        <f>'[1]04'!J27</f>
        <v>92</v>
      </c>
      <c r="J25" s="16">
        <f>'[1]04'!K27</f>
        <v>0</v>
      </c>
      <c r="K25" s="15">
        <f t="shared" si="4"/>
        <v>154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92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'[1]04'!B28</f>
        <v>62</v>
      </c>
      <c r="C26" s="16">
        <f>'[1]04'!C28</f>
        <v>0</v>
      </c>
      <c r="D26" s="16">
        <f>'[1]04'!D28</f>
        <v>238</v>
      </c>
      <c r="E26" s="16">
        <f>'[1]04'!E28</f>
        <v>0</v>
      </c>
      <c r="F26" s="15">
        <f t="shared" si="6"/>
        <v>300</v>
      </c>
      <c r="G26" s="15">
        <f>'[1]04'!H28</f>
        <v>62</v>
      </c>
      <c r="H26" s="16">
        <f>'[1]04'!I28</f>
        <v>0</v>
      </c>
      <c r="I26" s="16">
        <f>'[1]04'!J28</f>
        <v>92</v>
      </c>
      <c r="J26" s="16">
        <f>'[1]04'!K28</f>
        <v>0</v>
      </c>
      <c r="K26" s="15">
        <f t="shared" si="4"/>
        <v>154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92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'[1]04'!B29</f>
        <v>62</v>
      </c>
      <c r="C27" s="16">
        <f>'[1]04'!C29</f>
        <v>0</v>
      </c>
      <c r="D27" s="16">
        <f>'[1]04'!D29</f>
        <v>238</v>
      </c>
      <c r="E27" s="16">
        <f>'[1]04'!E29</f>
        <v>0</v>
      </c>
      <c r="F27" s="15">
        <f t="shared" si="6"/>
        <v>300</v>
      </c>
      <c r="G27" s="15">
        <f>'[1]04'!H29</f>
        <v>62</v>
      </c>
      <c r="H27" s="16">
        <f>'[1]04'!I29</f>
        <v>0</v>
      </c>
      <c r="I27" s="16">
        <f>'[1]04'!J29</f>
        <v>92</v>
      </c>
      <c r="J27" s="16">
        <f>'[1]04'!K29</f>
        <v>0</v>
      </c>
      <c r="K27" s="15">
        <f t="shared" si="4"/>
        <v>154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92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'[1]04'!B30</f>
        <v>62</v>
      </c>
      <c r="C28" s="16">
        <f>'[1]04'!C30</f>
        <v>0</v>
      </c>
      <c r="D28" s="16">
        <f>'[1]04'!D30</f>
        <v>238</v>
      </c>
      <c r="E28" s="16">
        <f>'[1]04'!E30</f>
        <v>0</v>
      </c>
      <c r="F28" s="15">
        <f t="shared" si="6"/>
        <v>300</v>
      </c>
      <c r="G28" s="15">
        <f>'[1]04'!H30</f>
        <v>62</v>
      </c>
      <c r="H28" s="16">
        <f>'[1]04'!I30</f>
        <v>0</v>
      </c>
      <c r="I28" s="16">
        <f>'[1]04'!J30</f>
        <v>92</v>
      </c>
      <c r="J28" s="16">
        <f>'[1]04'!K30</f>
        <v>0</v>
      </c>
      <c r="K28" s="15">
        <f t="shared" si="4"/>
        <v>154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92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'[1]04'!B31</f>
        <v>62</v>
      </c>
      <c r="C29" s="16">
        <f>'[1]04'!C31</f>
        <v>0</v>
      </c>
      <c r="D29" s="16">
        <f>'[1]04'!D31</f>
        <v>238</v>
      </c>
      <c r="E29" s="16">
        <f>'[1]04'!E31</f>
        <v>0</v>
      </c>
      <c r="F29" s="15">
        <f t="shared" si="6"/>
        <v>300</v>
      </c>
      <c r="G29" s="15">
        <f>'[1]04'!H31</f>
        <v>62</v>
      </c>
      <c r="H29" s="16">
        <f>'[1]04'!I31</f>
        <v>0</v>
      </c>
      <c r="I29" s="16">
        <f>'[1]04'!J31</f>
        <v>92</v>
      </c>
      <c r="J29" s="16">
        <f>'[1]04'!K31</f>
        <v>0</v>
      </c>
      <c r="K29" s="15">
        <f t="shared" si="4"/>
        <v>154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92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'[1]04'!B32</f>
        <v>62</v>
      </c>
      <c r="C30" s="16">
        <f>'[1]04'!C32</f>
        <v>0</v>
      </c>
      <c r="D30" s="16">
        <f>'[1]04'!D32</f>
        <v>238</v>
      </c>
      <c r="E30" s="16">
        <f>'[1]04'!E32</f>
        <v>0</v>
      </c>
      <c r="F30" s="15">
        <f t="shared" si="6"/>
        <v>300</v>
      </c>
      <c r="G30" s="15">
        <f>'[1]04'!H32</f>
        <v>62</v>
      </c>
      <c r="H30" s="16">
        <f>'[1]04'!I32</f>
        <v>0</v>
      </c>
      <c r="I30" s="16">
        <f>'[1]04'!J32</f>
        <v>92</v>
      </c>
      <c r="J30" s="16">
        <f>'[1]04'!K32</f>
        <v>0</v>
      </c>
      <c r="K30" s="15">
        <f t="shared" si="4"/>
        <v>154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92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'[1]04'!B33</f>
        <v>62</v>
      </c>
      <c r="C31" s="16">
        <f>'[1]04'!C33</f>
        <v>0</v>
      </c>
      <c r="D31" s="16">
        <f>'[1]04'!D33</f>
        <v>238</v>
      </c>
      <c r="E31" s="16">
        <f>'[1]04'!E33</f>
        <v>0</v>
      </c>
      <c r="F31" s="15">
        <f t="shared" si="6"/>
        <v>300</v>
      </c>
      <c r="G31" s="15">
        <f>'[1]04'!H33</f>
        <v>62</v>
      </c>
      <c r="H31" s="16">
        <f>'[1]04'!I33</f>
        <v>0</v>
      </c>
      <c r="I31" s="16">
        <f>'[1]04'!J33</f>
        <v>92</v>
      </c>
      <c r="J31" s="16">
        <f>'[1]04'!K33</f>
        <v>0</v>
      </c>
      <c r="K31" s="15">
        <f t="shared" si="4"/>
        <v>154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92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'[1]04'!B34</f>
        <v>62</v>
      </c>
      <c r="C32" s="16">
        <f>'[1]04'!C34</f>
        <v>0</v>
      </c>
      <c r="D32" s="16">
        <f>'[1]04'!D34</f>
        <v>238</v>
      </c>
      <c r="E32" s="16">
        <f>'[1]04'!E34</f>
        <v>0</v>
      </c>
      <c r="F32" s="15">
        <f t="shared" si="6"/>
        <v>300</v>
      </c>
      <c r="G32" s="15">
        <f>'[1]04'!H34</f>
        <v>62</v>
      </c>
      <c r="H32" s="16">
        <f>'[1]04'!I34</f>
        <v>0</v>
      </c>
      <c r="I32" s="16">
        <f>'[1]04'!J34</f>
        <v>92</v>
      </c>
      <c r="J32" s="16">
        <f>'[1]04'!K34</f>
        <v>0</v>
      </c>
      <c r="K32" s="15">
        <f t="shared" si="4"/>
        <v>154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92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'[1]04'!B35</f>
        <v>62</v>
      </c>
      <c r="C33" s="16">
        <f>'[1]04'!C35</f>
        <v>0</v>
      </c>
      <c r="D33" s="16">
        <f>'[1]04'!D35</f>
        <v>238</v>
      </c>
      <c r="E33" s="16">
        <f>'[1]04'!E35</f>
        <v>0</v>
      </c>
      <c r="F33" s="15">
        <f t="shared" si="6"/>
        <v>300</v>
      </c>
      <c r="G33" s="15">
        <f>'[1]04'!H35</f>
        <v>62</v>
      </c>
      <c r="H33" s="16">
        <f>'[1]04'!I35</f>
        <v>0</v>
      </c>
      <c r="I33" s="16">
        <f>'[1]04'!J35</f>
        <v>92</v>
      </c>
      <c r="J33" s="16">
        <f>'[1]04'!K35</f>
        <v>0</v>
      </c>
      <c r="K33" s="15">
        <f t="shared" si="4"/>
        <v>154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92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'[1]04'!B36</f>
        <v>62</v>
      </c>
      <c r="C34" s="16">
        <f>'[1]04'!C36</f>
        <v>0</v>
      </c>
      <c r="D34" s="16">
        <f>'[1]04'!D36</f>
        <v>238</v>
      </c>
      <c r="E34" s="16">
        <f>'[1]04'!E36</f>
        <v>0</v>
      </c>
      <c r="F34" s="15">
        <f t="shared" si="6"/>
        <v>300</v>
      </c>
      <c r="G34" s="15">
        <f>'[1]04'!H36</f>
        <v>62</v>
      </c>
      <c r="H34" s="16">
        <f>'[1]04'!I36</f>
        <v>0</v>
      </c>
      <c r="I34" s="16">
        <f>'[1]04'!J36</f>
        <v>92</v>
      </c>
      <c r="J34" s="16">
        <f>'[1]04'!K36</f>
        <v>0</v>
      </c>
      <c r="K34" s="15">
        <f t="shared" si="4"/>
        <v>154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92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'[1]04'!B37</f>
        <v>62</v>
      </c>
      <c r="C35" s="16">
        <f>'[1]04'!C37</f>
        <v>0</v>
      </c>
      <c r="D35" s="16">
        <f>'[1]04'!D37</f>
        <v>238</v>
      </c>
      <c r="E35" s="16">
        <f>'[1]04'!E37</f>
        <v>0</v>
      </c>
      <c r="F35" s="15">
        <f t="shared" si="6"/>
        <v>300</v>
      </c>
      <c r="G35" s="15">
        <f>'[1]04'!H37</f>
        <v>62</v>
      </c>
      <c r="H35" s="16">
        <f>'[1]04'!I37</f>
        <v>0</v>
      </c>
      <c r="I35" s="16">
        <f>'[1]04'!J37</f>
        <v>92</v>
      </c>
      <c r="J35" s="16">
        <f>'[1]04'!K37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'[1]04'!B38</f>
        <v>62</v>
      </c>
      <c r="C36" s="16">
        <f>'[1]04'!C38</f>
        <v>0</v>
      </c>
      <c r="D36" s="16">
        <f>'[1]04'!D38</f>
        <v>238</v>
      </c>
      <c r="E36" s="16">
        <f>'[1]04'!E38</f>
        <v>0</v>
      </c>
      <c r="F36" s="15">
        <f t="shared" si="6"/>
        <v>300</v>
      </c>
      <c r="G36" s="15">
        <f>'[1]04'!H38</f>
        <v>62</v>
      </c>
      <c r="H36" s="16">
        <f>'[1]04'!I38</f>
        <v>0</v>
      </c>
      <c r="I36" s="16">
        <f>'[1]04'!J38</f>
        <v>92</v>
      </c>
      <c r="J36" s="16">
        <f>'[1]04'!K38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'[1]04'!B39</f>
        <v>62</v>
      </c>
      <c r="C37" s="16">
        <f>'[1]04'!C39</f>
        <v>200</v>
      </c>
      <c r="D37" s="16">
        <f>'[1]04'!D39</f>
        <v>238</v>
      </c>
      <c r="E37" s="16">
        <f>'[1]04'!E39</f>
        <v>0</v>
      </c>
      <c r="F37" s="15">
        <f t="shared" si="6"/>
        <v>500</v>
      </c>
      <c r="G37" s="15">
        <f>'[1]04'!H39</f>
        <v>0</v>
      </c>
      <c r="H37" s="16">
        <f>'[1]04'!I39</f>
        <v>0</v>
      </c>
      <c r="I37" s="16">
        <f>'[1]04'!J39</f>
        <v>92</v>
      </c>
      <c r="J37" s="16">
        <f>'[1]04'!K39</f>
        <v>0</v>
      </c>
      <c r="K37" s="15">
        <f t="shared" si="4"/>
        <v>92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92</v>
      </c>
    </row>
    <row r="38" spans="1:17">
      <c r="A38" s="8" t="s">
        <v>80</v>
      </c>
      <c r="B38" s="15">
        <f>'[1]04'!B40</f>
        <v>62</v>
      </c>
      <c r="C38" s="16">
        <f>'[1]04'!C40</f>
        <v>200</v>
      </c>
      <c r="D38" s="16">
        <f>'[1]04'!D40</f>
        <v>238</v>
      </c>
      <c r="E38" s="16">
        <f>'[1]04'!E40</f>
        <v>0</v>
      </c>
      <c r="F38" s="15">
        <f t="shared" si="6"/>
        <v>500</v>
      </c>
      <c r="G38" s="15">
        <f>'[1]04'!H40</f>
        <v>0</v>
      </c>
      <c r="H38" s="16">
        <f>'[1]04'!I40</f>
        <v>0</v>
      </c>
      <c r="I38" s="16">
        <f>'[1]04'!J40</f>
        <v>92</v>
      </c>
      <c r="J38" s="16">
        <f>'[1]04'!K40</f>
        <v>0</v>
      </c>
      <c r="K38" s="15">
        <f t="shared" si="4"/>
        <v>92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92</v>
      </c>
    </row>
    <row r="39" spans="1:17">
      <c r="A39" s="8" t="s">
        <v>81</v>
      </c>
      <c r="B39" s="15">
        <f>'[1]04'!B41</f>
        <v>62</v>
      </c>
      <c r="C39" s="16">
        <f>'[1]04'!C41</f>
        <v>200</v>
      </c>
      <c r="D39" s="16">
        <f>'[1]04'!D41</f>
        <v>233</v>
      </c>
      <c r="E39" s="16">
        <f>'[1]04'!E41</f>
        <v>0</v>
      </c>
      <c r="F39" s="15">
        <f t="shared" si="6"/>
        <v>495</v>
      </c>
      <c r="G39" s="15">
        <f>'[1]04'!H41</f>
        <v>0</v>
      </c>
      <c r="H39" s="16">
        <f>'[1]04'!I41</f>
        <v>0</v>
      </c>
      <c r="I39" s="16">
        <f>'[1]04'!J41</f>
        <v>92</v>
      </c>
      <c r="J39" s="16">
        <f>'[1]04'!K41</f>
        <v>0</v>
      </c>
      <c r="K39" s="15">
        <f t="shared" si="4"/>
        <v>92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92</v>
      </c>
    </row>
    <row r="40" spans="1:17">
      <c r="A40" s="8" t="s">
        <v>82</v>
      </c>
      <c r="B40" s="15">
        <f>'[1]04'!B42</f>
        <v>62</v>
      </c>
      <c r="C40" s="16">
        <f>'[1]04'!C42</f>
        <v>200</v>
      </c>
      <c r="D40" s="16">
        <f>'[1]04'!D42</f>
        <v>233</v>
      </c>
      <c r="E40" s="16">
        <f>'[1]04'!E42</f>
        <v>0</v>
      </c>
      <c r="F40" s="15">
        <f t="shared" si="6"/>
        <v>495</v>
      </c>
      <c r="G40" s="15">
        <f>'[1]04'!H42</f>
        <v>0</v>
      </c>
      <c r="H40" s="16">
        <f>'[1]04'!I42</f>
        <v>0</v>
      </c>
      <c r="I40" s="16">
        <f>'[1]04'!J42</f>
        <v>92</v>
      </c>
      <c r="J40" s="16">
        <f>'[1]04'!K42</f>
        <v>0</v>
      </c>
      <c r="K40" s="15">
        <f t="shared" si="4"/>
        <v>92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92</v>
      </c>
    </row>
    <row r="41" spans="1:17">
      <c r="A41" s="8" t="s">
        <v>83</v>
      </c>
      <c r="B41" s="15">
        <f>'[1]04'!B43</f>
        <v>62</v>
      </c>
      <c r="C41" s="16">
        <f>'[1]04'!C43</f>
        <v>200</v>
      </c>
      <c r="D41" s="16">
        <f>'[1]04'!D43</f>
        <v>233</v>
      </c>
      <c r="E41" s="16">
        <f>'[1]04'!E43</f>
        <v>0</v>
      </c>
      <c r="F41" s="15">
        <f t="shared" si="6"/>
        <v>495</v>
      </c>
      <c r="G41" s="15">
        <f>'[1]04'!H43</f>
        <v>0</v>
      </c>
      <c r="H41" s="16">
        <f>'[1]04'!I43</f>
        <v>0</v>
      </c>
      <c r="I41" s="16">
        <f>'[1]04'!J43</f>
        <v>92</v>
      </c>
      <c r="J41" s="16">
        <f>'[1]04'!K43</f>
        <v>0</v>
      </c>
      <c r="K41" s="15">
        <f t="shared" si="4"/>
        <v>92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92</v>
      </c>
    </row>
    <row r="42" spans="1:17">
      <c r="A42" s="8" t="s">
        <v>84</v>
      </c>
      <c r="B42" s="15">
        <f>'[1]04'!B44</f>
        <v>62</v>
      </c>
      <c r="C42" s="16">
        <f>'[1]04'!C44</f>
        <v>200</v>
      </c>
      <c r="D42" s="16">
        <f>'[1]04'!D44</f>
        <v>233</v>
      </c>
      <c r="E42" s="16">
        <f>'[1]04'!E44</f>
        <v>0</v>
      </c>
      <c r="F42" s="15">
        <f t="shared" si="6"/>
        <v>495</v>
      </c>
      <c r="G42" s="15">
        <f>'[1]04'!H44</f>
        <v>0</v>
      </c>
      <c r="H42" s="16">
        <f>'[1]04'!I44</f>
        <v>0</v>
      </c>
      <c r="I42" s="16">
        <f>'[1]04'!J44</f>
        <v>92</v>
      </c>
      <c r="J42" s="16">
        <f>'[1]04'!K44</f>
        <v>0</v>
      </c>
      <c r="K42" s="15">
        <f t="shared" si="4"/>
        <v>92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92</v>
      </c>
    </row>
    <row r="43" spans="1:17">
      <c r="A43" s="8" t="s">
        <v>85</v>
      </c>
      <c r="B43" s="15">
        <f>'[1]04'!B45</f>
        <v>62</v>
      </c>
      <c r="C43" s="16">
        <f>'[1]04'!C45</f>
        <v>200</v>
      </c>
      <c r="D43" s="16">
        <f>'[1]04'!D45</f>
        <v>233</v>
      </c>
      <c r="E43" s="16">
        <f>'[1]04'!E45</f>
        <v>0</v>
      </c>
      <c r="F43" s="15">
        <f t="shared" si="6"/>
        <v>495</v>
      </c>
      <c r="G43" s="15">
        <f>'[1]04'!H45</f>
        <v>62</v>
      </c>
      <c r="H43" s="16">
        <f>'[1]04'!I45</f>
        <v>0</v>
      </c>
      <c r="I43" s="16">
        <f>'[1]04'!J45</f>
        <v>92</v>
      </c>
      <c r="J43" s="16">
        <f>'[1]04'!K45</f>
        <v>0</v>
      </c>
      <c r="K43" s="15">
        <f t="shared" si="4"/>
        <v>154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92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'[1]04'!B46</f>
        <v>62</v>
      </c>
      <c r="C44" s="16">
        <f>'[1]04'!C46</f>
        <v>200</v>
      </c>
      <c r="D44" s="16">
        <f>'[1]04'!D46</f>
        <v>233</v>
      </c>
      <c r="E44" s="16">
        <f>'[1]04'!E46</f>
        <v>0</v>
      </c>
      <c r="F44" s="15">
        <f t="shared" si="6"/>
        <v>495</v>
      </c>
      <c r="G44" s="15">
        <f>'[1]04'!H46</f>
        <v>62</v>
      </c>
      <c r="H44" s="16">
        <f>'[1]04'!I46</f>
        <v>0</v>
      </c>
      <c r="I44" s="16">
        <f>'[1]04'!J46</f>
        <v>88</v>
      </c>
      <c r="J44" s="16">
        <f>'[1]04'!K46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'[1]04'!B47</f>
        <v>62</v>
      </c>
      <c r="C45" s="16">
        <f>'[1]04'!C47</f>
        <v>200</v>
      </c>
      <c r="D45" s="16">
        <f>'[1]04'!D47</f>
        <v>233</v>
      </c>
      <c r="E45" s="16">
        <f>'[1]04'!E47</f>
        <v>0</v>
      </c>
      <c r="F45" s="15">
        <f t="shared" si="6"/>
        <v>495</v>
      </c>
      <c r="G45" s="15">
        <f>'[1]04'!H47</f>
        <v>62</v>
      </c>
      <c r="H45" s="16">
        <f>'[1]04'!I47</f>
        <v>0</v>
      </c>
      <c r="I45" s="16">
        <f>'[1]04'!J47</f>
        <v>88</v>
      </c>
      <c r="J45" s="16">
        <f>'[1]04'!K47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'[1]04'!B48</f>
        <v>62</v>
      </c>
      <c r="C46" s="16">
        <f>'[1]04'!C48</f>
        <v>0</v>
      </c>
      <c r="D46" s="16">
        <f>'[1]04'!D48</f>
        <v>233</v>
      </c>
      <c r="E46" s="16">
        <f>'[1]04'!E48</f>
        <v>0</v>
      </c>
      <c r="F46" s="15">
        <f t="shared" si="6"/>
        <v>295</v>
      </c>
      <c r="G46" s="15">
        <f>'[1]04'!H48</f>
        <v>62</v>
      </c>
      <c r="H46" s="16">
        <f>'[1]04'!I48</f>
        <v>0</v>
      </c>
      <c r="I46" s="16">
        <f>'[1]04'!J48</f>
        <v>88</v>
      </c>
      <c r="J46" s="16">
        <f>'[1]04'!K48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'[1]04'!B49</f>
        <v>62</v>
      </c>
      <c r="C47" s="16">
        <f>'[1]04'!C49</f>
        <v>0</v>
      </c>
      <c r="D47" s="16">
        <f>'[1]04'!D49</f>
        <v>233</v>
      </c>
      <c r="E47" s="16">
        <f>'[1]04'!E49</f>
        <v>0</v>
      </c>
      <c r="F47" s="15">
        <f t="shared" si="6"/>
        <v>295</v>
      </c>
      <c r="G47" s="15">
        <f>'[1]04'!H49</f>
        <v>62</v>
      </c>
      <c r="H47" s="16">
        <f>'[1]04'!I49</f>
        <v>0</v>
      </c>
      <c r="I47" s="16">
        <f>'[1]04'!J49</f>
        <v>88</v>
      </c>
      <c r="J47" s="16">
        <f>'[1]04'!K49</f>
        <v>0</v>
      </c>
      <c r="K47" s="15">
        <f t="shared" si="4"/>
        <v>150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88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'[1]04'!B50</f>
        <v>62</v>
      </c>
      <c r="C48" s="16">
        <f>'[1]04'!C50</f>
        <v>0</v>
      </c>
      <c r="D48" s="16">
        <f>'[1]04'!D50</f>
        <v>233</v>
      </c>
      <c r="E48" s="16">
        <f>'[1]04'!E50</f>
        <v>0</v>
      </c>
      <c r="F48" s="15">
        <f t="shared" si="6"/>
        <v>295</v>
      </c>
      <c r="G48" s="15">
        <f>'[1]04'!H50</f>
        <v>62</v>
      </c>
      <c r="H48" s="16">
        <f>'[1]04'!I50</f>
        <v>0</v>
      </c>
      <c r="I48" s="16">
        <f>'[1]04'!J50</f>
        <v>88</v>
      </c>
      <c r="J48" s="16">
        <f>'[1]04'!K50</f>
        <v>0</v>
      </c>
      <c r="K48" s="15">
        <f t="shared" si="4"/>
        <v>150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88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'[1]04'!B51</f>
        <v>62</v>
      </c>
      <c r="C49" s="16">
        <f>'[1]04'!C51</f>
        <v>0</v>
      </c>
      <c r="D49" s="16">
        <f>'[1]04'!D51</f>
        <v>233</v>
      </c>
      <c r="E49" s="16">
        <f>'[1]04'!E51</f>
        <v>0</v>
      </c>
      <c r="F49" s="15">
        <f t="shared" si="6"/>
        <v>295</v>
      </c>
      <c r="G49" s="15">
        <f>'[1]04'!H51</f>
        <v>62</v>
      </c>
      <c r="H49" s="16">
        <f>'[1]04'!I51</f>
        <v>0</v>
      </c>
      <c r="I49" s="16">
        <f>'[1]04'!J51</f>
        <v>88</v>
      </c>
      <c r="J49" s="16">
        <f>'[1]04'!K51</f>
        <v>0</v>
      </c>
      <c r="K49" s="15">
        <f t="shared" si="4"/>
        <v>150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88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'[1]04'!B52</f>
        <v>62</v>
      </c>
      <c r="C50" s="16">
        <f>'[1]04'!C52</f>
        <v>0</v>
      </c>
      <c r="D50" s="16">
        <f>'[1]04'!D52</f>
        <v>233</v>
      </c>
      <c r="E50" s="16">
        <f>'[1]04'!E52</f>
        <v>0</v>
      </c>
      <c r="F50" s="15">
        <f t="shared" si="6"/>
        <v>295</v>
      </c>
      <c r="G50" s="15">
        <f>'[1]04'!H52</f>
        <v>62</v>
      </c>
      <c r="H50" s="16">
        <f>'[1]04'!I52</f>
        <v>0</v>
      </c>
      <c r="I50" s="16">
        <f>'[1]04'!J52</f>
        <v>88</v>
      </c>
      <c r="J50" s="16">
        <f>'[1]04'!K52</f>
        <v>0</v>
      </c>
      <c r="K50" s="15">
        <f t="shared" si="4"/>
        <v>150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88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'[1]04'!B53</f>
        <v>62</v>
      </c>
      <c r="C51" s="16">
        <f>'[1]04'!C53</f>
        <v>0</v>
      </c>
      <c r="D51" s="16">
        <f>'[1]04'!D53</f>
        <v>228</v>
      </c>
      <c r="E51" s="16">
        <f>'[1]04'!E53</f>
        <v>0</v>
      </c>
      <c r="F51" s="15">
        <f t="shared" si="6"/>
        <v>290</v>
      </c>
      <c r="G51" s="15">
        <f>'[1]04'!H53</f>
        <v>62</v>
      </c>
      <c r="H51" s="16">
        <f>'[1]04'!I53</f>
        <v>0</v>
      </c>
      <c r="I51" s="16">
        <f>'[1]04'!J53</f>
        <v>88</v>
      </c>
      <c r="J51" s="16">
        <f>'[1]04'!K53</f>
        <v>0</v>
      </c>
      <c r="K51" s="15">
        <f t="shared" si="4"/>
        <v>150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88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'[1]04'!B54</f>
        <v>62</v>
      </c>
      <c r="C52" s="16">
        <f>'[1]04'!C54</f>
        <v>0</v>
      </c>
      <c r="D52" s="16">
        <f>'[1]04'!D54</f>
        <v>228</v>
      </c>
      <c r="E52" s="16">
        <f>'[1]04'!E54</f>
        <v>0</v>
      </c>
      <c r="F52" s="15">
        <f t="shared" si="6"/>
        <v>290</v>
      </c>
      <c r="G52" s="15">
        <f>'[1]04'!H54</f>
        <v>62</v>
      </c>
      <c r="H52" s="16">
        <f>'[1]04'!I54</f>
        <v>0</v>
      </c>
      <c r="I52" s="16">
        <f>'[1]04'!J54</f>
        <v>88</v>
      </c>
      <c r="J52" s="16">
        <f>'[1]04'!K54</f>
        <v>0</v>
      </c>
      <c r="K52" s="15">
        <f t="shared" si="4"/>
        <v>150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88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'[1]04'!B55</f>
        <v>62</v>
      </c>
      <c r="C53" s="16">
        <f>'[1]04'!C55</f>
        <v>0</v>
      </c>
      <c r="D53" s="16">
        <f>'[1]04'!D55</f>
        <v>228</v>
      </c>
      <c r="E53" s="16">
        <f>'[1]04'!E55</f>
        <v>0</v>
      </c>
      <c r="F53" s="15">
        <f t="shared" si="6"/>
        <v>290</v>
      </c>
      <c r="G53" s="15">
        <f>'[1]04'!H55</f>
        <v>62</v>
      </c>
      <c r="H53" s="16">
        <f>'[1]04'!I55</f>
        <v>0</v>
      </c>
      <c r="I53" s="16">
        <f>'[1]04'!J55</f>
        <v>84</v>
      </c>
      <c r="J53" s="16">
        <f>'[1]04'!K55</f>
        <v>0</v>
      </c>
      <c r="K53" s="15">
        <f t="shared" si="4"/>
        <v>146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84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'[1]04'!B56</f>
        <v>62</v>
      </c>
      <c r="C54" s="16">
        <f>'[1]04'!C56</f>
        <v>0</v>
      </c>
      <c r="D54" s="16">
        <f>'[1]04'!D56</f>
        <v>228</v>
      </c>
      <c r="E54" s="16">
        <f>'[1]04'!E56</f>
        <v>0</v>
      </c>
      <c r="F54" s="15">
        <f t="shared" si="6"/>
        <v>290</v>
      </c>
      <c r="G54" s="15">
        <f>'[1]04'!H56</f>
        <v>62</v>
      </c>
      <c r="H54" s="16">
        <f>'[1]04'!I56</f>
        <v>0</v>
      </c>
      <c r="I54" s="16">
        <f>'[1]04'!J56</f>
        <v>84</v>
      </c>
      <c r="J54" s="16">
        <f>'[1]04'!K56</f>
        <v>0</v>
      </c>
      <c r="K54" s="15">
        <f t="shared" si="4"/>
        <v>146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84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'[1]04'!B57</f>
        <v>62</v>
      </c>
      <c r="C55" s="16">
        <f>'[1]04'!C57</f>
        <v>0</v>
      </c>
      <c r="D55" s="16">
        <f>'[1]04'!D57</f>
        <v>228</v>
      </c>
      <c r="E55" s="16">
        <f>'[1]04'!E57</f>
        <v>0</v>
      </c>
      <c r="F55" s="15">
        <f t="shared" si="6"/>
        <v>290</v>
      </c>
      <c r="G55" s="15">
        <f>'[1]04'!H57</f>
        <v>62</v>
      </c>
      <c r="H55" s="16">
        <f>'[1]04'!I57</f>
        <v>0</v>
      </c>
      <c r="I55" s="16">
        <f>'[1]04'!J57</f>
        <v>84</v>
      </c>
      <c r="J55" s="16">
        <f>'[1]04'!K57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'[1]04'!B58</f>
        <v>62</v>
      </c>
      <c r="C56" s="16">
        <f>'[1]04'!C58</f>
        <v>0</v>
      </c>
      <c r="D56" s="16">
        <f>'[1]04'!D58</f>
        <v>228</v>
      </c>
      <c r="E56" s="16">
        <f>'[1]04'!E58</f>
        <v>0</v>
      </c>
      <c r="F56" s="15">
        <f t="shared" si="6"/>
        <v>290</v>
      </c>
      <c r="G56" s="15">
        <f>'[1]04'!H58</f>
        <v>62</v>
      </c>
      <c r="H56" s="16">
        <f>'[1]04'!I58</f>
        <v>0</v>
      </c>
      <c r="I56" s="16">
        <f>'[1]04'!J58</f>
        <v>84</v>
      </c>
      <c r="J56" s="16">
        <f>'[1]04'!K58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'[1]04'!B59</f>
        <v>62</v>
      </c>
      <c r="C57" s="16">
        <f>'[1]04'!C59</f>
        <v>0</v>
      </c>
      <c r="D57" s="16">
        <f>'[1]04'!D59</f>
        <v>228</v>
      </c>
      <c r="E57" s="16">
        <f>'[1]04'!E59</f>
        <v>0</v>
      </c>
      <c r="F57" s="15">
        <f t="shared" si="6"/>
        <v>290</v>
      </c>
      <c r="G57" s="15">
        <f>'[1]04'!H59</f>
        <v>62</v>
      </c>
      <c r="H57" s="16">
        <f>'[1]04'!I59</f>
        <v>0</v>
      </c>
      <c r="I57" s="16">
        <f>'[1]04'!J59</f>
        <v>84</v>
      </c>
      <c r="J57" s="16">
        <f>'[1]04'!K59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'[1]04'!B60</f>
        <v>62</v>
      </c>
      <c r="C58" s="16">
        <f>'[1]04'!C60</f>
        <v>0</v>
      </c>
      <c r="D58" s="16">
        <f>'[1]04'!D60</f>
        <v>228</v>
      </c>
      <c r="E58" s="16">
        <f>'[1]04'!E60</f>
        <v>0</v>
      </c>
      <c r="F58" s="15">
        <f t="shared" si="6"/>
        <v>290</v>
      </c>
      <c r="G58" s="15">
        <f>'[1]04'!H60</f>
        <v>62</v>
      </c>
      <c r="H58" s="16">
        <f>'[1]04'!I60</f>
        <v>0</v>
      </c>
      <c r="I58" s="16">
        <f>'[1]04'!J60</f>
        <v>84</v>
      </c>
      <c r="J58" s="16">
        <f>'[1]04'!K60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'[1]04'!B61</f>
        <v>62</v>
      </c>
      <c r="C59" s="16">
        <f>'[1]04'!C61</f>
        <v>0</v>
      </c>
      <c r="D59" s="16">
        <f>'[1]04'!D61</f>
        <v>228</v>
      </c>
      <c r="E59" s="16">
        <f>'[1]04'!E61</f>
        <v>0</v>
      </c>
      <c r="F59" s="15">
        <f t="shared" si="6"/>
        <v>290</v>
      </c>
      <c r="G59" s="15">
        <f>'[1]04'!H61</f>
        <v>62</v>
      </c>
      <c r="H59" s="16">
        <f>'[1]04'!I61</f>
        <v>0</v>
      </c>
      <c r="I59" s="16">
        <f>'[1]04'!J61</f>
        <v>84</v>
      </c>
      <c r="J59" s="16">
        <f>'[1]04'!K61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'[1]04'!B62</f>
        <v>62</v>
      </c>
      <c r="C60" s="16">
        <f>'[1]04'!C62</f>
        <v>0</v>
      </c>
      <c r="D60" s="16">
        <f>'[1]04'!D62</f>
        <v>228</v>
      </c>
      <c r="E60" s="16">
        <f>'[1]04'!E62</f>
        <v>0</v>
      </c>
      <c r="F60" s="15">
        <f t="shared" si="6"/>
        <v>290</v>
      </c>
      <c r="G60" s="15">
        <f>'[1]04'!H62</f>
        <v>62</v>
      </c>
      <c r="H60" s="16">
        <f>'[1]04'!I62</f>
        <v>0</v>
      </c>
      <c r="I60" s="16">
        <f>'[1]04'!J62</f>
        <v>84</v>
      </c>
      <c r="J60" s="16">
        <f>'[1]04'!K62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'[1]04'!B63</f>
        <v>62</v>
      </c>
      <c r="C61" s="16">
        <f>'[1]04'!C63</f>
        <v>0</v>
      </c>
      <c r="D61" s="16">
        <f>'[1]04'!D63</f>
        <v>228</v>
      </c>
      <c r="E61" s="16">
        <f>'[1]04'!E63</f>
        <v>0</v>
      </c>
      <c r="F61" s="15">
        <f t="shared" si="6"/>
        <v>290</v>
      </c>
      <c r="G61" s="15">
        <f>'[1]04'!H63</f>
        <v>62</v>
      </c>
      <c r="H61" s="16">
        <f>'[1]04'!I63</f>
        <v>0</v>
      </c>
      <c r="I61" s="16">
        <f>'[1]04'!J63</f>
        <v>84</v>
      </c>
      <c r="J61" s="16">
        <f>'[1]04'!K63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'[1]04'!B64</f>
        <v>62</v>
      </c>
      <c r="C62" s="16">
        <f>'[1]04'!C64</f>
        <v>0</v>
      </c>
      <c r="D62" s="16">
        <f>'[1]04'!D64</f>
        <v>228</v>
      </c>
      <c r="E62" s="16">
        <f>'[1]04'!E64</f>
        <v>0</v>
      </c>
      <c r="F62" s="15">
        <f t="shared" si="6"/>
        <v>290</v>
      </c>
      <c r="G62" s="15">
        <f>'[1]04'!H64</f>
        <v>62</v>
      </c>
      <c r="H62" s="16">
        <f>'[1]04'!I64</f>
        <v>0</v>
      </c>
      <c r="I62" s="16">
        <f>'[1]04'!J64</f>
        <v>84</v>
      </c>
      <c r="J62" s="16">
        <f>'[1]04'!K64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'[1]04'!B65</f>
        <v>62</v>
      </c>
      <c r="C63" s="16">
        <f>'[1]04'!C65</f>
        <v>0</v>
      </c>
      <c r="D63" s="16">
        <f>'[1]04'!D65</f>
        <v>228</v>
      </c>
      <c r="E63" s="16">
        <f>'[1]04'!E65</f>
        <v>0</v>
      </c>
      <c r="F63" s="15">
        <f t="shared" si="6"/>
        <v>290</v>
      </c>
      <c r="G63" s="15">
        <f>'[1]04'!H65</f>
        <v>62</v>
      </c>
      <c r="H63" s="16">
        <f>'[1]04'!I65</f>
        <v>0</v>
      </c>
      <c r="I63" s="16">
        <f>'[1]04'!J65</f>
        <v>84</v>
      </c>
      <c r="J63" s="16">
        <f>'[1]04'!K65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'[1]04'!B66</f>
        <v>62</v>
      </c>
      <c r="C64" s="16">
        <f>'[1]04'!C66</f>
        <v>0</v>
      </c>
      <c r="D64" s="16">
        <f>'[1]04'!D66</f>
        <v>228</v>
      </c>
      <c r="E64" s="16">
        <f>'[1]04'!E66</f>
        <v>0</v>
      </c>
      <c r="F64" s="15">
        <f t="shared" si="6"/>
        <v>290</v>
      </c>
      <c r="G64" s="15">
        <f>'[1]04'!H66</f>
        <v>62</v>
      </c>
      <c r="H64" s="16">
        <f>'[1]04'!I66</f>
        <v>0</v>
      </c>
      <c r="I64" s="16">
        <f>'[1]04'!J66</f>
        <v>84</v>
      </c>
      <c r="J64" s="16">
        <f>'[1]04'!K66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'[1]04'!B67</f>
        <v>62</v>
      </c>
      <c r="C65" s="16">
        <f>'[1]04'!C67</f>
        <v>0</v>
      </c>
      <c r="D65" s="16">
        <f>'[1]04'!D67</f>
        <v>228</v>
      </c>
      <c r="E65" s="16">
        <f>'[1]04'!E67</f>
        <v>0</v>
      </c>
      <c r="F65" s="15">
        <f t="shared" si="6"/>
        <v>290</v>
      </c>
      <c r="G65" s="15">
        <f>'[1]04'!H67</f>
        <v>62</v>
      </c>
      <c r="H65" s="16">
        <f>'[1]04'!I67</f>
        <v>0</v>
      </c>
      <c r="I65" s="16">
        <f>'[1]04'!J67</f>
        <v>84</v>
      </c>
      <c r="J65" s="16">
        <f>'[1]04'!K67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'[1]04'!B68</f>
        <v>62</v>
      </c>
      <c r="C66" s="16">
        <f>'[1]04'!C68</f>
        <v>0</v>
      </c>
      <c r="D66" s="16">
        <f>'[1]04'!D68</f>
        <v>228</v>
      </c>
      <c r="E66" s="16">
        <f>'[1]04'!E68</f>
        <v>0</v>
      </c>
      <c r="F66" s="15">
        <f t="shared" si="6"/>
        <v>290</v>
      </c>
      <c r="G66" s="15">
        <f>'[1]04'!H68</f>
        <v>62</v>
      </c>
      <c r="H66" s="16">
        <f>'[1]04'!I68</f>
        <v>0</v>
      </c>
      <c r="I66" s="16">
        <f>'[1]04'!J68</f>
        <v>84</v>
      </c>
      <c r="J66" s="16">
        <f>'[1]04'!K68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'[1]04'!B69</f>
        <v>62</v>
      </c>
      <c r="C67" s="16">
        <f>'[1]04'!C69</f>
        <v>0</v>
      </c>
      <c r="D67" s="16">
        <f>'[1]04'!D69</f>
        <v>228</v>
      </c>
      <c r="E67" s="16">
        <f>'[1]04'!E69</f>
        <v>0</v>
      </c>
      <c r="F67" s="15">
        <f t="shared" si="6"/>
        <v>290</v>
      </c>
      <c r="G67" s="15">
        <f>'[1]04'!H69</f>
        <v>62</v>
      </c>
      <c r="H67" s="16">
        <f>'[1]04'!I69</f>
        <v>0</v>
      </c>
      <c r="I67" s="16">
        <f>'[1]04'!J69</f>
        <v>84</v>
      </c>
      <c r="J67" s="16">
        <f>'[1]04'!K69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'[1]04'!B70</f>
        <v>62</v>
      </c>
      <c r="C68" s="16">
        <f>'[1]04'!C70</f>
        <v>0</v>
      </c>
      <c r="D68" s="16">
        <f>'[1]04'!D70</f>
        <v>228</v>
      </c>
      <c r="E68" s="16">
        <f>'[1]04'!E70</f>
        <v>0</v>
      </c>
      <c r="F68" s="15">
        <f t="shared" si="6"/>
        <v>290</v>
      </c>
      <c r="G68" s="15">
        <f>'[1]04'!H70</f>
        <v>62</v>
      </c>
      <c r="H68" s="16">
        <f>'[1]04'!I70</f>
        <v>0</v>
      </c>
      <c r="I68" s="16">
        <f>'[1]04'!J70</f>
        <v>84</v>
      </c>
      <c r="J68" s="16">
        <f>'[1]04'!K70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84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'[1]04'!B71</f>
        <v>62</v>
      </c>
      <c r="C69" s="16">
        <f>'[1]04'!C71</f>
        <v>0</v>
      </c>
      <c r="D69" s="16">
        <f>'[1]04'!D71</f>
        <v>228</v>
      </c>
      <c r="E69" s="16">
        <f>'[1]04'!E71</f>
        <v>0</v>
      </c>
      <c r="F69" s="15">
        <f t="shared" ref="F69:F98" si="17">SUM(B69:E69)</f>
        <v>290</v>
      </c>
      <c r="G69" s="15">
        <f>'[1]04'!H71</f>
        <v>62</v>
      </c>
      <c r="H69" s="16">
        <f>'[1]04'!I71</f>
        <v>0</v>
      </c>
      <c r="I69" s="16">
        <f>'[1]04'!J71</f>
        <v>84</v>
      </c>
      <c r="J69" s="16">
        <f>'[1]04'!K71</f>
        <v>0</v>
      </c>
      <c r="K69" s="15">
        <f t="shared" si="15"/>
        <v>146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84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'[1]04'!B72</f>
        <v>62</v>
      </c>
      <c r="C70" s="16">
        <f>'[1]04'!C72</f>
        <v>0</v>
      </c>
      <c r="D70" s="16">
        <f>'[1]04'!D72</f>
        <v>228</v>
      </c>
      <c r="E70" s="16">
        <f>'[1]04'!E72</f>
        <v>0</v>
      </c>
      <c r="F70" s="15">
        <f t="shared" si="17"/>
        <v>290</v>
      </c>
      <c r="G70" s="15">
        <f>'[1]04'!H72</f>
        <v>62</v>
      </c>
      <c r="H70" s="16">
        <f>'[1]04'!I72</f>
        <v>0</v>
      </c>
      <c r="I70" s="16">
        <f>'[1]04'!J72</f>
        <v>84</v>
      </c>
      <c r="J70" s="16">
        <f>'[1]04'!K72</f>
        <v>0</v>
      </c>
      <c r="K70" s="15">
        <f t="shared" si="15"/>
        <v>146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84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'[1]04'!B73</f>
        <v>62</v>
      </c>
      <c r="C71" s="16">
        <f>'[1]04'!C73</f>
        <v>0</v>
      </c>
      <c r="D71" s="16">
        <f>'[1]04'!D73</f>
        <v>228</v>
      </c>
      <c r="E71" s="16">
        <f>'[1]04'!E73</f>
        <v>0</v>
      </c>
      <c r="F71" s="15">
        <f t="shared" si="17"/>
        <v>290</v>
      </c>
      <c r="G71" s="15">
        <f>'[1]04'!H73</f>
        <v>62</v>
      </c>
      <c r="H71" s="16">
        <f>'[1]04'!I73</f>
        <v>0</v>
      </c>
      <c r="I71" s="16">
        <f>'[1]04'!J73</f>
        <v>84</v>
      </c>
      <c r="J71" s="16">
        <f>'[1]04'!K73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'[1]04'!B74</f>
        <v>62</v>
      </c>
      <c r="C72" s="16">
        <f>'[1]04'!C74</f>
        <v>0</v>
      </c>
      <c r="D72" s="16">
        <f>'[1]04'!D74</f>
        <v>228</v>
      </c>
      <c r="E72" s="16">
        <f>'[1]04'!E74</f>
        <v>0</v>
      </c>
      <c r="F72" s="15">
        <f t="shared" si="17"/>
        <v>290</v>
      </c>
      <c r="G72" s="15">
        <f>'[1]04'!H74</f>
        <v>62</v>
      </c>
      <c r="H72" s="16">
        <f>'[1]04'!I74</f>
        <v>0</v>
      </c>
      <c r="I72" s="16">
        <f>'[1]04'!J74</f>
        <v>84</v>
      </c>
      <c r="J72" s="16">
        <f>'[1]04'!K74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'[1]04'!B75</f>
        <v>62</v>
      </c>
      <c r="C73" s="16">
        <f>'[1]04'!C75</f>
        <v>0</v>
      </c>
      <c r="D73" s="16">
        <f>'[1]04'!D75</f>
        <v>228</v>
      </c>
      <c r="E73" s="16">
        <f>'[1]04'!E75</f>
        <v>0</v>
      </c>
      <c r="F73" s="15">
        <f t="shared" si="17"/>
        <v>290</v>
      </c>
      <c r="G73" s="15">
        <f>'[1]04'!H75</f>
        <v>62</v>
      </c>
      <c r="H73" s="16">
        <f>'[1]04'!I75</f>
        <v>0</v>
      </c>
      <c r="I73" s="16">
        <f>'[1]04'!J75</f>
        <v>84</v>
      </c>
      <c r="J73" s="16">
        <f>'[1]04'!K75</f>
        <v>0</v>
      </c>
      <c r="K73" s="15">
        <f t="shared" si="15"/>
        <v>146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84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'[1]04'!B76</f>
        <v>62</v>
      </c>
      <c r="C74" s="16">
        <f>'[1]04'!C76</f>
        <v>0</v>
      </c>
      <c r="D74" s="16">
        <f>'[1]04'!D76</f>
        <v>228</v>
      </c>
      <c r="E74" s="16">
        <f>'[1]04'!E76</f>
        <v>0</v>
      </c>
      <c r="F74" s="15">
        <f t="shared" si="17"/>
        <v>290</v>
      </c>
      <c r="G74" s="15">
        <f>'[1]04'!H76</f>
        <v>62</v>
      </c>
      <c r="H74" s="16">
        <f>'[1]04'!I76</f>
        <v>0</v>
      </c>
      <c r="I74" s="16">
        <f>'[1]04'!J76</f>
        <v>84</v>
      </c>
      <c r="J74" s="16">
        <f>'[1]04'!K76</f>
        <v>0</v>
      </c>
      <c r="K74" s="15">
        <f t="shared" si="15"/>
        <v>146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84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'[1]04'!B77</f>
        <v>62</v>
      </c>
      <c r="C75" s="16">
        <f>'[1]04'!C77</f>
        <v>0</v>
      </c>
      <c r="D75" s="16">
        <f>'[1]04'!D77</f>
        <v>228</v>
      </c>
      <c r="E75" s="16">
        <f>'[1]04'!E77</f>
        <v>0</v>
      </c>
      <c r="F75" s="15">
        <f t="shared" si="17"/>
        <v>290</v>
      </c>
      <c r="G75" s="15">
        <f>'[1]04'!H77</f>
        <v>62</v>
      </c>
      <c r="H75" s="16">
        <f>'[1]04'!I77</f>
        <v>0</v>
      </c>
      <c r="I75" s="16">
        <f>'[1]04'!J77</f>
        <v>90</v>
      </c>
      <c r="J75" s="16">
        <f>'[1]04'!K77</f>
        <v>0</v>
      </c>
      <c r="K75" s="15">
        <f t="shared" si="15"/>
        <v>152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90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'[1]04'!B78</f>
        <v>62</v>
      </c>
      <c r="C76" s="16">
        <f>'[1]04'!C78</f>
        <v>0</v>
      </c>
      <c r="D76" s="16">
        <f>'[1]04'!D78</f>
        <v>228</v>
      </c>
      <c r="E76" s="16">
        <f>'[1]04'!E78</f>
        <v>0</v>
      </c>
      <c r="F76" s="15">
        <f t="shared" si="17"/>
        <v>290</v>
      </c>
      <c r="G76" s="15">
        <f>'[1]04'!H78</f>
        <v>62</v>
      </c>
      <c r="H76" s="16">
        <f>'[1]04'!I78</f>
        <v>0</v>
      </c>
      <c r="I76" s="16">
        <f>'[1]04'!J78</f>
        <v>90</v>
      </c>
      <c r="J76" s="16">
        <f>'[1]04'!K78</f>
        <v>0</v>
      </c>
      <c r="K76" s="15">
        <f t="shared" si="15"/>
        <v>152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90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'[1]04'!B79</f>
        <v>62</v>
      </c>
      <c r="C77" s="16">
        <f>'[1]04'!C79</f>
        <v>0</v>
      </c>
      <c r="D77" s="16">
        <f>'[1]04'!D79</f>
        <v>228</v>
      </c>
      <c r="E77" s="16">
        <f>'[1]04'!E79</f>
        <v>0</v>
      </c>
      <c r="F77" s="15">
        <f t="shared" si="17"/>
        <v>290</v>
      </c>
      <c r="G77" s="15">
        <f>'[1]04'!H79</f>
        <v>62</v>
      </c>
      <c r="H77" s="16">
        <f>'[1]04'!I79</f>
        <v>0</v>
      </c>
      <c r="I77" s="16">
        <f>'[1]04'!J79</f>
        <v>96</v>
      </c>
      <c r="J77" s="16">
        <f>'[1]04'!K79</f>
        <v>0</v>
      </c>
      <c r="K77" s="15">
        <f t="shared" si="15"/>
        <v>158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96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'[1]04'!B80</f>
        <v>62</v>
      </c>
      <c r="C78" s="16">
        <f>'[1]04'!C80</f>
        <v>0</v>
      </c>
      <c r="D78" s="16">
        <f>'[1]04'!D80</f>
        <v>228</v>
      </c>
      <c r="E78" s="16">
        <f>'[1]04'!E80</f>
        <v>0</v>
      </c>
      <c r="F78" s="15">
        <f t="shared" si="17"/>
        <v>290</v>
      </c>
      <c r="G78" s="15">
        <f>'[1]04'!H80</f>
        <v>62</v>
      </c>
      <c r="H78" s="16">
        <f>'[1]04'!I80</f>
        <v>0</v>
      </c>
      <c r="I78" s="16">
        <f>'[1]04'!J80</f>
        <v>96</v>
      </c>
      <c r="J78" s="16">
        <f>'[1]04'!K80</f>
        <v>0</v>
      </c>
      <c r="K78" s="15">
        <f t="shared" si="15"/>
        <v>158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96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'[1]04'!B81</f>
        <v>62</v>
      </c>
      <c r="C79" s="16">
        <f>'[1]04'!C81</f>
        <v>0</v>
      </c>
      <c r="D79" s="16">
        <f>'[1]04'!D81</f>
        <v>228</v>
      </c>
      <c r="E79" s="16">
        <f>'[1]04'!E81</f>
        <v>0</v>
      </c>
      <c r="F79" s="15">
        <f t="shared" si="17"/>
        <v>290</v>
      </c>
      <c r="G79" s="15">
        <f>'[1]04'!H81</f>
        <v>62</v>
      </c>
      <c r="H79" s="16">
        <f>'[1]04'!I81</f>
        <v>0</v>
      </c>
      <c r="I79" s="16">
        <f>'[1]04'!J81</f>
        <v>96</v>
      </c>
      <c r="J79" s="16">
        <f>'[1]04'!K81</f>
        <v>0</v>
      </c>
      <c r="K79" s="15">
        <f t="shared" si="15"/>
        <v>158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96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'[1]04'!B82</f>
        <v>62</v>
      </c>
      <c r="C80" s="16">
        <f>'[1]04'!C82</f>
        <v>0</v>
      </c>
      <c r="D80" s="16">
        <f>'[1]04'!D82</f>
        <v>228</v>
      </c>
      <c r="E80" s="16">
        <f>'[1]04'!E82</f>
        <v>0</v>
      </c>
      <c r="F80" s="15">
        <f t="shared" si="17"/>
        <v>290</v>
      </c>
      <c r="G80" s="15">
        <f>'[1]04'!H82</f>
        <v>62</v>
      </c>
      <c r="H80" s="16">
        <f>'[1]04'!I82</f>
        <v>0</v>
      </c>
      <c r="I80" s="16">
        <f>'[1]04'!J82</f>
        <v>96</v>
      </c>
      <c r="J80" s="16">
        <f>'[1]04'!K82</f>
        <v>0</v>
      </c>
      <c r="K80" s="15">
        <f t="shared" si="15"/>
        <v>158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96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'[1]04'!B83</f>
        <v>62</v>
      </c>
      <c r="C81" s="16">
        <f>'[1]04'!C83</f>
        <v>0</v>
      </c>
      <c r="D81" s="16">
        <f>'[1]04'!D83</f>
        <v>228</v>
      </c>
      <c r="E81" s="16">
        <f>'[1]04'!E83</f>
        <v>0</v>
      </c>
      <c r="F81" s="15">
        <f t="shared" si="17"/>
        <v>290</v>
      </c>
      <c r="G81" s="15">
        <f>'[1]04'!H83</f>
        <v>62</v>
      </c>
      <c r="H81" s="16">
        <f>'[1]04'!I83</f>
        <v>0</v>
      </c>
      <c r="I81" s="16">
        <f>'[1]04'!J83</f>
        <v>96</v>
      </c>
      <c r="J81" s="16">
        <f>'[1]04'!K83</f>
        <v>0</v>
      </c>
      <c r="K81" s="15">
        <f t="shared" si="15"/>
        <v>158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96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'[1]04'!B84</f>
        <v>62</v>
      </c>
      <c r="C82" s="16">
        <f>'[1]04'!C84</f>
        <v>0</v>
      </c>
      <c r="D82" s="16">
        <f>'[1]04'!D84</f>
        <v>228</v>
      </c>
      <c r="E82" s="16">
        <f>'[1]04'!E84</f>
        <v>0</v>
      </c>
      <c r="F82" s="15">
        <f t="shared" si="17"/>
        <v>290</v>
      </c>
      <c r="G82" s="15">
        <f>'[1]04'!H84</f>
        <v>62</v>
      </c>
      <c r="H82" s="16">
        <f>'[1]04'!I84</f>
        <v>0</v>
      </c>
      <c r="I82" s="16">
        <f>'[1]04'!J84</f>
        <v>96</v>
      </c>
      <c r="J82" s="16">
        <f>'[1]04'!K84</f>
        <v>0</v>
      </c>
      <c r="K82" s="15">
        <f t="shared" si="15"/>
        <v>158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96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'[1]04'!B85</f>
        <v>62</v>
      </c>
      <c r="C83" s="16">
        <f>'[1]04'!C85</f>
        <v>0</v>
      </c>
      <c r="D83" s="16">
        <f>'[1]04'!D85</f>
        <v>228</v>
      </c>
      <c r="E83" s="16">
        <f>'[1]04'!E85</f>
        <v>0</v>
      </c>
      <c r="F83" s="15">
        <f t="shared" si="17"/>
        <v>290</v>
      </c>
      <c r="G83" s="15">
        <f>'[1]04'!H85</f>
        <v>62</v>
      </c>
      <c r="H83" s="16">
        <f>'[1]04'!I85</f>
        <v>0</v>
      </c>
      <c r="I83" s="16">
        <f>'[1]04'!J85</f>
        <v>96</v>
      </c>
      <c r="J83" s="16">
        <f>'[1]04'!K85</f>
        <v>0</v>
      </c>
      <c r="K83" s="15">
        <f t="shared" si="15"/>
        <v>158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96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'[1]04'!B86</f>
        <v>62</v>
      </c>
      <c r="C84" s="16">
        <f>'[1]04'!C86</f>
        <v>0</v>
      </c>
      <c r="D84" s="16">
        <f>'[1]04'!D86</f>
        <v>228</v>
      </c>
      <c r="E84" s="16">
        <f>'[1]04'!E86</f>
        <v>0</v>
      </c>
      <c r="F84" s="15">
        <f t="shared" si="17"/>
        <v>290</v>
      </c>
      <c r="G84" s="15">
        <f>'[1]04'!H86</f>
        <v>62</v>
      </c>
      <c r="H84" s="16">
        <f>'[1]04'!I86</f>
        <v>0</v>
      </c>
      <c r="I84" s="16">
        <f>'[1]04'!J86</f>
        <v>96</v>
      </c>
      <c r="J84" s="16">
        <f>'[1]04'!K86</f>
        <v>0</v>
      </c>
      <c r="K84" s="15">
        <f t="shared" si="15"/>
        <v>158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96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'[1]04'!B87</f>
        <v>62</v>
      </c>
      <c r="C85" s="16">
        <f>'[1]04'!C87</f>
        <v>0</v>
      </c>
      <c r="D85" s="16">
        <f>'[1]04'!D87</f>
        <v>228</v>
      </c>
      <c r="E85" s="16">
        <f>'[1]04'!E87</f>
        <v>0</v>
      </c>
      <c r="F85" s="15">
        <f t="shared" si="17"/>
        <v>290</v>
      </c>
      <c r="G85" s="15">
        <f>'[1]04'!H87</f>
        <v>62</v>
      </c>
      <c r="H85" s="16">
        <f>'[1]04'!I87</f>
        <v>0</v>
      </c>
      <c r="I85" s="16">
        <f>'[1]04'!J87</f>
        <v>96</v>
      </c>
      <c r="J85" s="16">
        <f>'[1]04'!K87</f>
        <v>0</v>
      </c>
      <c r="K85" s="15">
        <f t="shared" si="15"/>
        <v>158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96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'[1]04'!B88</f>
        <v>62</v>
      </c>
      <c r="C86" s="16">
        <f>'[1]04'!C88</f>
        <v>0</v>
      </c>
      <c r="D86" s="16">
        <f>'[1]04'!D88</f>
        <v>228</v>
      </c>
      <c r="E86" s="16">
        <f>'[1]04'!E88</f>
        <v>0</v>
      </c>
      <c r="F86" s="15">
        <f t="shared" si="17"/>
        <v>290</v>
      </c>
      <c r="G86" s="15">
        <f>'[1]04'!H88</f>
        <v>62</v>
      </c>
      <c r="H86" s="16">
        <f>'[1]04'!I88</f>
        <v>0</v>
      </c>
      <c r="I86" s="16">
        <f>'[1]04'!J88</f>
        <v>96</v>
      </c>
      <c r="J86" s="16">
        <f>'[1]04'!K88</f>
        <v>0</v>
      </c>
      <c r="K86" s="15">
        <f t="shared" si="15"/>
        <v>158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96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'[1]04'!B89</f>
        <v>62</v>
      </c>
      <c r="C87" s="16">
        <f>'[1]04'!C89</f>
        <v>0</v>
      </c>
      <c r="D87" s="16">
        <f>'[1]04'!D89</f>
        <v>228</v>
      </c>
      <c r="E87" s="16">
        <f>'[1]04'!E89</f>
        <v>0</v>
      </c>
      <c r="F87" s="15">
        <f t="shared" si="17"/>
        <v>290</v>
      </c>
      <c r="G87" s="15">
        <f>'[1]04'!H89</f>
        <v>62</v>
      </c>
      <c r="H87" s="16">
        <f>'[1]04'!I89</f>
        <v>0</v>
      </c>
      <c r="I87" s="16">
        <f>'[1]04'!J89</f>
        <v>96</v>
      </c>
      <c r="J87" s="16">
        <f>'[1]04'!K89</f>
        <v>0</v>
      </c>
      <c r="K87" s="15">
        <f t="shared" si="15"/>
        <v>158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96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'[1]04'!B90</f>
        <v>62</v>
      </c>
      <c r="C88" s="16">
        <f>'[1]04'!C90</f>
        <v>0</v>
      </c>
      <c r="D88" s="16">
        <f>'[1]04'!D90</f>
        <v>228</v>
      </c>
      <c r="E88" s="16">
        <f>'[1]04'!E90</f>
        <v>0</v>
      </c>
      <c r="F88" s="15">
        <f t="shared" si="17"/>
        <v>290</v>
      </c>
      <c r="G88" s="15">
        <f>'[1]04'!H90</f>
        <v>62</v>
      </c>
      <c r="H88" s="16">
        <f>'[1]04'!I90</f>
        <v>0</v>
      </c>
      <c r="I88" s="16">
        <f>'[1]04'!J90</f>
        <v>100</v>
      </c>
      <c r="J88" s="16">
        <f>'[1]04'!K90</f>
        <v>0</v>
      </c>
      <c r="K88" s="15">
        <f t="shared" si="15"/>
        <v>162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100</v>
      </c>
      <c r="P88" s="16">
        <f t="shared" si="14"/>
        <v>0</v>
      </c>
      <c r="Q88" s="17">
        <f t="shared" si="16"/>
        <v>162</v>
      </c>
    </row>
    <row r="89" spans="1:17">
      <c r="A89" s="8" t="s">
        <v>131</v>
      </c>
      <c r="B89" s="15">
        <f>'[1]04'!B91</f>
        <v>62</v>
      </c>
      <c r="C89" s="16">
        <f>'[1]04'!C91</f>
        <v>0</v>
      </c>
      <c r="D89" s="16">
        <f>'[1]04'!D91</f>
        <v>228</v>
      </c>
      <c r="E89" s="16">
        <f>'[1]04'!E91</f>
        <v>0</v>
      </c>
      <c r="F89" s="15">
        <f t="shared" si="17"/>
        <v>290</v>
      </c>
      <c r="G89" s="15">
        <f>'[1]04'!H91</f>
        <v>62</v>
      </c>
      <c r="H89" s="16">
        <f>'[1]04'!I91</f>
        <v>0</v>
      </c>
      <c r="I89" s="16">
        <f>'[1]04'!J91</f>
        <v>100</v>
      </c>
      <c r="J89" s="16">
        <f>'[1]04'!K91</f>
        <v>0</v>
      </c>
      <c r="K89" s="15">
        <f t="shared" si="15"/>
        <v>162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100</v>
      </c>
      <c r="P89" s="16">
        <f t="shared" si="14"/>
        <v>0</v>
      </c>
      <c r="Q89" s="17">
        <f t="shared" si="16"/>
        <v>162</v>
      </c>
    </row>
    <row r="90" spans="1:17">
      <c r="A90" s="8" t="s">
        <v>132</v>
      </c>
      <c r="B90" s="15">
        <f>'[1]04'!B92</f>
        <v>62</v>
      </c>
      <c r="C90" s="16">
        <f>'[1]04'!C92</f>
        <v>0</v>
      </c>
      <c r="D90" s="16">
        <f>'[1]04'!D92</f>
        <v>228</v>
      </c>
      <c r="E90" s="16">
        <f>'[1]04'!E92</f>
        <v>0</v>
      </c>
      <c r="F90" s="15">
        <f t="shared" si="17"/>
        <v>290</v>
      </c>
      <c r="G90" s="15">
        <f>'[1]04'!H92</f>
        <v>62</v>
      </c>
      <c r="H90" s="16">
        <f>'[1]04'!I92</f>
        <v>0</v>
      </c>
      <c r="I90" s="16">
        <f>'[1]04'!J92</f>
        <v>100</v>
      </c>
      <c r="J90" s="16">
        <f>'[1]04'!K92</f>
        <v>0</v>
      </c>
      <c r="K90" s="15">
        <f t="shared" si="15"/>
        <v>162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100</v>
      </c>
      <c r="P90" s="16">
        <f t="shared" si="14"/>
        <v>0</v>
      </c>
      <c r="Q90" s="17">
        <f t="shared" si="16"/>
        <v>162</v>
      </c>
    </row>
    <row r="91" spans="1:17">
      <c r="A91" s="8" t="s">
        <v>133</v>
      </c>
      <c r="B91" s="15">
        <f>'[1]04'!B93</f>
        <v>62</v>
      </c>
      <c r="C91" s="16">
        <f>'[1]04'!C93</f>
        <v>0</v>
      </c>
      <c r="D91" s="16">
        <f>'[1]04'!D93</f>
        <v>238</v>
      </c>
      <c r="E91" s="16">
        <f>'[1]04'!E93</f>
        <v>0</v>
      </c>
      <c r="F91" s="15">
        <f t="shared" si="17"/>
        <v>300</v>
      </c>
      <c r="G91" s="15">
        <f>'[1]04'!H93</f>
        <v>62</v>
      </c>
      <c r="H91" s="16">
        <f>'[1]04'!I93</f>
        <v>0</v>
      </c>
      <c r="I91" s="16">
        <f>'[1]04'!J93</f>
        <v>100</v>
      </c>
      <c r="J91" s="16">
        <f>'[1]04'!K93</f>
        <v>0</v>
      </c>
      <c r="K91" s="15">
        <f t="shared" si="15"/>
        <v>162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100</v>
      </c>
      <c r="P91" s="16">
        <f t="shared" si="14"/>
        <v>0</v>
      </c>
      <c r="Q91" s="17">
        <f t="shared" si="16"/>
        <v>162</v>
      </c>
    </row>
    <row r="92" spans="1:17">
      <c r="A92" s="8" t="s">
        <v>134</v>
      </c>
      <c r="B92" s="15">
        <f>'[1]04'!B94</f>
        <v>62</v>
      </c>
      <c r="C92" s="16">
        <f>'[1]04'!C94</f>
        <v>0</v>
      </c>
      <c r="D92" s="16">
        <f>'[1]04'!D94</f>
        <v>238</v>
      </c>
      <c r="E92" s="16">
        <f>'[1]04'!E94</f>
        <v>0</v>
      </c>
      <c r="F92" s="15">
        <f t="shared" si="17"/>
        <v>300</v>
      </c>
      <c r="G92" s="15">
        <f>'[1]04'!H94</f>
        <v>62</v>
      </c>
      <c r="H92" s="16">
        <f>'[1]04'!I94</f>
        <v>0</v>
      </c>
      <c r="I92" s="16">
        <f>'[1]04'!J94</f>
        <v>100</v>
      </c>
      <c r="J92" s="16">
        <f>'[1]04'!K94</f>
        <v>0</v>
      </c>
      <c r="K92" s="15">
        <f t="shared" si="15"/>
        <v>162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100</v>
      </c>
      <c r="P92" s="16">
        <f t="shared" si="14"/>
        <v>0</v>
      </c>
      <c r="Q92" s="17">
        <f t="shared" si="16"/>
        <v>162</v>
      </c>
    </row>
    <row r="93" spans="1:17">
      <c r="A93" s="8" t="s">
        <v>135</v>
      </c>
      <c r="B93" s="15">
        <f>'[1]04'!B95</f>
        <v>62</v>
      </c>
      <c r="C93" s="16">
        <f>'[1]04'!C95</f>
        <v>0</v>
      </c>
      <c r="D93" s="16">
        <f>'[1]04'!D95</f>
        <v>238</v>
      </c>
      <c r="E93" s="16">
        <f>'[1]04'!E95</f>
        <v>0</v>
      </c>
      <c r="F93" s="15">
        <f t="shared" si="17"/>
        <v>300</v>
      </c>
      <c r="G93" s="15">
        <f>'[1]04'!H95</f>
        <v>62</v>
      </c>
      <c r="H93" s="16">
        <f>'[1]04'!I95</f>
        <v>0</v>
      </c>
      <c r="I93" s="16">
        <f>'[1]04'!J95</f>
        <v>100</v>
      </c>
      <c r="J93" s="16">
        <f>'[1]04'!K95</f>
        <v>0</v>
      </c>
      <c r="K93" s="15">
        <f t="shared" si="15"/>
        <v>162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100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'[1]04'!B96</f>
        <v>62</v>
      </c>
      <c r="C94" s="16">
        <f>'[1]04'!C96</f>
        <v>0</v>
      </c>
      <c r="D94" s="16">
        <f>'[1]04'!D96</f>
        <v>238</v>
      </c>
      <c r="E94" s="16">
        <f>'[1]04'!E96</f>
        <v>0</v>
      </c>
      <c r="F94" s="15">
        <f t="shared" si="17"/>
        <v>300</v>
      </c>
      <c r="G94" s="15">
        <f>'[1]04'!H96</f>
        <v>62</v>
      </c>
      <c r="H94" s="16">
        <f>'[1]04'!I96</f>
        <v>0</v>
      </c>
      <c r="I94" s="16">
        <f>'[1]04'!J96</f>
        <v>100</v>
      </c>
      <c r="J94" s="16">
        <f>'[1]04'!K96</f>
        <v>0</v>
      </c>
      <c r="K94" s="15">
        <f t="shared" si="15"/>
        <v>162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100</v>
      </c>
      <c r="P94" s="16">
        <f t="shared" si="14"/>
        <v>0</v>
      </c>
      <c r="Q94" s="17">
        <f t="shared" si="16"/>
        <v>162</v>
      </c>
    </row>
    <row r="95" spans="1:17">
      <c r="A95" s="8" t="s">
        <v>137</v>
      </c>
      <c r="B95" s="15">
        <f>'[1]04'!B97</f>
        <v>62</v>
      </c>
      <c r="C95" s="16">
        <f>'[1]04'!C97</f>
        <v>0</v>
      </c>
      <c r="D95" s="16">
        <f>'[1]04'!D97</f>
        <v>238</v>
      </c>
      <c r="E95" s="16">
        <f>'[1]04'!E97</f>
        <v>0</v>
      </c>
      <c r="F95" s="15">
        <f t="shared" si="17"/>
        <v>300</v>
      </c>
      <c r="G95" s="15">
        <f>'[1]04'!H97</f>
        <v>62</v>
      </c>
      <c r="H95" s="16">
        <f>'[1]04'!I97</f>
        <v>0</v>
      </c>
      <c r="I95" s="16">
        <f>'[1]04'!J97</f>
        <v>100</v>
      </c>
      <c r="J95" s="16">
        <f>'[1]04'!K97</f>
        <v>0</v>
      </c>
      <c r="K95" s="15">
        <f t="shared" si="15"/>
        <v>162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100</v>
      </c>
      <c r="P95" s="16">
        <f t="shared" si="14"/>
        <v>0</v>
      </c>
      <c r="Q95" s="17">
        <f t="shared" si="16"/>
        <v>162</v>
      </c>
    </row>
    <row r="96" spans="1:17">
      <c r="A96" s="8" t="s">
        <v>138</v>
      </c>
      <c r="B96" s="15">
        <f>'[1]04'!B98</f>
        <v>62</v>
      </c>
      <c r="C96" s="16">
        <f>'[1]04'!C98</f>
        <v>0</v>
      </c>
      <c r="D96" s="16">
        <f>'[1]04'!D98</f>
        <v>238</v>
      </c>
      <c r="E96" s="16">
        <f>'[1]04'!E98</f>
        <v>0</v>
      </c>
      <c r="F96" s="15">
        <f t="shared" si="17"/>
        <v>300</v>
      </c>
      <c r="G96" s="15">
        <f>'[1]04'!H98</f>
        <v>62</v>
      </c>
      <c r="H96" s="16">
        <f>'[1]04'!I98</f>
        <v>0</v>
      </c>
      <c r="I96" s="16">
        <f>'[1]04'!J98</f>
        <v>100</v>
      </c>
      <c r="J96" s="16">
        <f>'[1]04'!K98</f>
        <v>0</v>
      </c>
      <c r="K96" s="15">
        <f t="shared" si="15"/>
        <v>162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100</v>
      </c>
      <c r="P96" s="16">
        <f t="shared" si="14"/>
        <v>0</v>
      </c>
      <c r="Q96" s="17">
        <f t="shared" si="16"/>
        <v>162</v>
      </c>
    </row>
    <row r="97" spans="1:17">
      <c r="A97" s="8" t="s">
        <v>139</v>
      </c>
      <c r="B97" s="15">
        <f>'[1]04'!B99</f>
        <v>62</v>
      </c>
      <c r="C97" s="16">
        <f>'[1]04'!C99</f>
        <v>0</v>
      </c>
      <c r="D97" s="16">
        <f>'[1]04'!D99</f>
        <v>238</v>
      </c>
      <c r="E97" s="16">
        <f>'[1]04'!E99</f>
        <v>0</v>
      </c>
      <c r="F97" s="15">
        <f t="shared" si="17"/>
        <v>300</v>
      </c>
      <c r="G97" s="15">
        <f>'[1]04'!H99</f>
        <v>62</v>
      </c>
      <c r="H97" s="16">
        <f>'[1]04'!I99</f>
        <v>0</v>
      </c>
      <c r="I97" s="16">
        <f>'[1]04'!J99</f>
        <v>100</v>
      </c>
      <c r="J97" s="16">
        <f>'[1]04'!K99</f>
        <v>0</v>
      </c>
      <c r="K97" s="15">
        <f t="shared" si="15"/>
        <v>162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100</v>
      </c>
      <c r="P97" s="16">
        <f t="shared" si="14"/>
        <v>0</v>
      </c>
      <c r="Q97" s="17">
        <f t="shared" si="16"/>
        <v>162</v>
      </c>
    </row>
    <row r="98" spans="1:17">
      <c r="A98" s="8" t="s">
        <v>140</v>
      </c>
      <c r="B98" s="15">
        <f>'[1]04'!B100</f>
        <v>62</v>
      </c>
      <c r="C98" s="16">
        <f>'[1]04'!C100</f>
        <v>0</v>
      </c>
      <c r="D98" s="16">
        <f>'[1]04'!D100</f>
        <v>238</v>
      </c>
      <c r="E98" s="16">
        <f>'[1]04'!E100</f>
        <v>0</v>
      </c>
      <c r="F98" s="15">
        <f t="shared" si="17"/>
        <v>300</v>
      </c>
      <c r="G98" s="15">
        <f>'[1]04'!H100</f>
        <v>62</v>
      </c>
      <c r="H98" s="16">
        <f>'[1]04'!I100</f>
        <v>0</v>
      </c>
      <c r="I98" s="16">
        <f>'[1]04'!J100</f>
        <v>100</v>
      </c>
      <c r="J98" s="16">
        <f>'[1]04'!K100</f>
        <v>0</v>
      </c>
      <c r="K98" s="15">
        <f t="shared" si="15"/>
        <v>162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100</v>
      </c>
      <c r="P98" s="16">
        <f t="shared" si="14"/>
        <v>0</v>
      </c>
      <c r="Q98" s="17">
        <f t="shared" si="16"/>
        <v>162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1.395</v>
      </c>
      <c r="H99" s="15">
        <f t="shared" si="18"/>
        <v>0</v>
      </c>
      <c r="I99" s="15">
        <f t="shared" si="18"/>
        <v>2.1840000000000002</v>
      </c>
      <c r="J99" s="15">
        <f t="shared" si="18"/>
        <v>0</v>
      </c>
      <c r="K99" s="15">
        <f t="shared" si="18"/>
        <v>3.5790000000000002</v>
      </c>
      <c r="L99" s="15">
        <f t="shared" si="18"/>
        <v>2.4E-2</v>
      </c>
      <c r="M99" s="15">
        <f t="shared" si="18"/>
        <v>1.395</v>
      </c>
      <c r="N99" s="15">
        <f t="shared" si="18"/>
        <v>0</v>
      </c>
      <c r="O99" s="15">
        <f t="shared" si="18"/>
        <v>2.1840000000000002</v>
      </c>
      <c r="P99" s="15">
        <f t="shared" si="18"/>
        <v>0</v>
      </c>
      <c r="Q99" s="15">
        <f t="shared" si="18"/>
        <v>3.5790000000000002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'[2]04'!B5</f>
        <v>84</v>
      </c>
      <c r="C3" s="199">
        <f>'[2]04'!C5</f>
        <v>0</v>
      </c>
      <c r="D3" s="199">
        <f>'[2]04'!D5</f>
        <v>0</v>
      </c>
      <c r="E3" s="199">
        <f>'[2]04'!E5</f>
        <v>0</v>
      </c>
      <c r="F3" s="15">
        <f>SUM(B3:E3)</f>
        <v>84</v>
      </c>
      <c r="G3" s="198">
        <f>'[2]04'!H5</f>
        <v>35</v>
      </c>
      <c r="H3" s="199">
        <f>'[2]04'!I5</f>
        <v>0</v>
      </c>
      <c r="I3" s="199">
        <f>'[2]04'!J5</f>
        <v>0</v>
      </c>
      <c r="J3" s="199">
        <f>'[2]04'!K5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'[2]04'!B6</f>
        <v>84</v>
      </c>
      <c r="C4" s="199">
        <f>'[2]04'!C6</f>
        <v>0</v>
      </c>
      <c r="D4" s="199">
        <f>'[2]04'!D6</f>
        <v>0</v>
      </c>
      <c r="E4" s="199">
        <f>'[2]04'!E6</f>
        <v>0</v>
      </c>
      <c r="F4" s="15">
        <f>SUM(B4:E4)</f>
        <v>84</v>
      </c>
      <c r="G4" s="198">
        <f>'[2]04'!H6</f>
        <v>35</v>
      </c>
      <c r="H4" s="199">
        <f>'[2]04'!I6</f>
        <v>0</v>
      </c>
      <c r="I4" s="199">
        <f>'[2]04'!J6</f>
        <v>0</v>
      </c>
      <c r="J4" s="199">
        <f>'[2]04'!K6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8">
        <f>'[2]04'!B7</f>
        <v>84</v>
      </c>
      <c r="C5" s="199">
        <f>'[2]04'!C7</f>
        <v>0</v>
      </c>
      <c r="D5" s="199">
        <f>'[2]04'!D7</f>
        <v>0</v>
      </c>
      <c r="E5" s="199">
        <f>'[2]04'!E7</f>
        <v>0</v>
      </c>
      <c r="F5" s="15">
        <f t="shared" ref="F5:F68" si="6">SUM(B5:E5)</f>
        <v>84</v>
      </c>
      <c r="G5" s="198">
        <f>'[2]04'!H7</f>
        <v>35</v>
      </c>
      <c r="H5" s="199">
        <f>'[2]04'!I7</f>
        <v>0</v>
      </c>
      <c r="I5" s="199">
        <f>'[2]04'!J7</f>
        <v>0</v>
      </c>
      <c r="J5" s="199">
        <f>'[2]04'!K7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8">
        <f>'[2]04'!B8</f>
        <v>84</v>
      </c>
      <c r="C6" s="199">
        <f>'[2]04'!C8</f>
        <v>0</v>
      </c>
      <c r="D6" s="199">
        <f>'[2]04'!D8</f>
        <v>0</v>
      </c>
      <c r="E6" s="199">
        <f>'[2]04'!E8</f>
        <v>0</v>
      </c>
      <c r="F6" s="15">
        <f t="shared" si="6"/>
        <v>84</v>
      </c>
      <c r="G6" s="198">
        <f>'[2]04'!H8</f>
        <v>36</v>
      </c>
      <c r="H6" s="199">
        <f>'[2]04'!I8</f>
        <v>0</v>
      </c>
      <c r="I6" s="199">
        <f>'[2]04'!J8</f>
        <v>0</v>
      </c>
      <c r="J6" s="199">
        <f>'[2]04'!K8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'[2]04'!B9</f>
        <v>84</v>
      </c>
      <c r="C7" s="199">
        <f>'[2]04'!C9</f>
        <v>0</v>
      </c>
      <c r="D7" s="199">
        <f>'[2]04'!D9</f>
        <v>0</v>
      </c>
      <c r="E7" s="199">
        <f>'[2]04'!E9</f>
        <v>0</v>
      </c>
      <c r="F7" s="15">
        <f t="shared" si="6"/>
        <v>84</v>
      </c>
      <c r="G7" s="198">
        <f>'[2]04'!H9</f>
        <v>36</v>
      </c>
      <c r="H7" s="199">
        <f>'[2]04'!I9</f>
        <v>0</v>
      </c>
      <c r="I7" s="199">
        <f>'[2]04'!J9</f>
        <v>0</v>
      </c>
      <c r="J7" s="199">
        <f>'[2]04'!K9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'[2]04'!B10</f>
        <v>84</v>
      </c>
      <c r="C8" s="199">
        <f>'[2]04'!C10</f>
        <v>0</v>
      </c>
      <c r="D8" s="199">
        <f>'[2]04'!D10</f>
        <v>0</v>
      </c>
      <c r="E8" s="199">
        <f>'[2]04'!E10</f>
        <v>0</v>
      </c>
      <c r="F8" s="15">
        <f t="shared" si="6"/>
        <v>84</v>
      </c>
      <c r="G8" s="198">
        <f>'[2]04'!H10</f>
        <v>36</v>
      </c>
      <c r="H8" s="199">
        <f>'[2]04'!I10</f>
        <v>0</v>
      </c>
      <c r="I8" s="199">
        <f>'[2]04'!J10</f>
        <v>0</v>
      </c>
      <c r="J8" s="199">
        <f>'[2]04'!K10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'[2]04'!B11</f>
        <v>84</v>
      </c>
      <c r="C9" s="199">
        <f>'[2]04'!C11</f>
        <v>0</v>
      </c>
      <c r="D9" s="199">
        <f>'[2]04'!D11</f>
        <v>0</v>
      </c>
      <c r="E9" s="199">
        <f>'[2]04'!E11</f>
        <v>0</v>
      </c>
      <c r="F9" s="15">
        <f t="shared" si="6"/>
        <v>84</v>
      </c>
      <c r="G9" s="198">
        <f>'[2]04'!H11</f>
        <v>36</v>
      </c>
      <c r="H9" s="199">
        <f>'[2]04'!I11</f>
        <v>0</v>
      </c>
      <c r="I9" s="199">
        <f>'[2]04'!J11</f>
        <v>0</v>
      </c>
      <c r="J9" s="199">
        <f>'[2]04'!K11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8">
        <f>'[2]04'!B12</f>
        <v>84</v>
      </c>
      <c r="C10" s="199">
        <f>'[2]04'!C12</f>
        <v>0</v>
      </c>
      <c r="D10" s="199">
        <f>'[2]04'!D12</f>
        <v>0</v>
      </c>
      <c r="E10" s="199">
        <f>'[2]04'!E12</f>
        <v>0</v>
      </c>
      <c r="F10" s="15">
        <f t="shared" si="6"/>
        <v>84</v>
      </c>
      <c r="G10" s="198">
        <f>'[2]04'!H12</f>
        <v>36</v>
      </c>
      <c r="H10" s="199">
        <f>'[2]04'!I12</f>
        <v>0</v>
      </c>
      <c r="I10" s="199">
        <f>'[2]04'!J12</f>
        <v>0</v>
      </c>
      <c r="J10" s="199">
        <f>'[2]04'!K12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8">
        <f>'[2]04'!B13</f>
        <v>84</v>
      </c>
      <c r="C11" s="199">
        <f>'[2]04'!C13</f>
        <v>0</v>
      </c>
      <c r="D11" s="199">
        <f>'[2]04'!D13</f>
        <v>0</v>
      </c>
      <c r="E11" s="199">
        <f>'[2]04'!E13</f>
        <v>0</v>
      </c>
      <c r="F11" s="15">
        <f t="shared" si="6"/>
        <v>84</v>
      </c>
      <c r="G11" s="198">
        <f>'[2]04'!H13</f>
        <v>36</v>
      </c>
      <c r="H11" s="199">
        <f>'[2]04'!I13</f>
        <v>0</v>
      </c>
      <c r="I11" s="199">
        <f>'[2]04'!J13</f>
        <v>0</v>
      </c>
      <c r="J11" s="199">
        <f>'[2]04'!K13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8">
        <f>'[2]04'!B14</f>
        <v>84</v>
      </c>
      <c r="C12" s="199">
        <f>'[2]04'!C14</f>
        <v>0</v>
      </c>
      <c r="D12" s="199">
        <f>'[2]04'!D14</f>
        <v>0</v>
      </c>
      <c r="E12" s="199">
        <f>'[2]04'!E14</f>
        <v>0</v>
      </c>
      <c r="F12" s="15">
        <f t="shared" si="6"/>
        <v>84</v>
      </c>
      <c r="G12" s="198">
        <f>'[2]04'!H14</f>
        <v>36</v>
      </c>
      <c r="H12" s="199">
        <f>'[2]04'!I14</f>
        <v>0</v>
      </c>
      <c r="I12" s="199">
        <f>'[2]04'!J14</f>
        <v>0</v>
      </c>
      <c r="J12" s="199">
        <f>'[2]04'!K14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8">
        <f>'[2]04'!B15</f>
        <v>84</v>
      </c>
      <c r="C13" s="199">
        <f>'[2]04'!C15</f>
        <v>0</v>
      </c>
      <c r="D13" s="199">
        <f>'[2]04'!D15</f>
        <v>0</v>
      </c>
      <c r="E13" s="199">
        <f>'[2]04'!E15</f>
        <v>0</v>
      </c>
      <c r="F13" s="15">
        <f t="shared" si="6"/>
        <v>84</v>
      </c>
      <c r="G13" s="198">
        <f>'[2]04'!H15</f>
        <v>36</v>
      </c>
      <c r="H13" s="199">
        <f>'[2]04'!I15</f>
        <v>0</v>
      </c>
      <c r="I13" s="199">
        <f>'[2]04'!J15</f>
        <v>0</v>
      </c>
      <c r="J13" s="199">
        <f>'[2]04'!K15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8">
        <f>'[2]04'!B16</f>
        <v>84</v>
      </c>
      <c r="C14" s="199">
        <f>'[2]04'!C16</f>
        <v>0</v>
      </c>
      <c r="D14" s="199">
        <f>'[2]04'!D16</f>
        <v>0</v>
      </c>
      <c r="E14" s="199">
        <f>'[2]04'!E16</f>
        <v>0</v>
      </c>
      <c r="F14" s="15">
        <f t="shared" si="6"/>
        <v>84</v>
      </c>
      <c r="G14" s="198">
        <f>'[2]04'!H16</f>
        <v>36</v>
      </c>
      <c r="H14" s="199">
        <f>'[2]04'!I16</f>
        <v>0</v>
      </c>
      <c r="I14" s="199">
        <f>'[2]04'!J16</f>
        <v>0</v>
      </c>
      <c r="J14" s="199">
        <f>'[2]04'!K16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8">
        <f>'[2]04'!B17</f>
        <v>84</v>
      </c>
      <c r="C15" s="199">
        <f>'[2]04'!C17</f>
        <v>0</v>
      </c>
      <c r="D15" s="199">
        <f>'[2]04'!D17</f>
        <v>0</v>
      </c>
      <c r="E15" s="199">
        <f>'[2]04'!E17</f>
        <v>0</v>
      </c>
      <c r="F15" s="15">
        <f t="shared" si="6"/>
        <v>84</v>
      </c>
      <c r="G15" s="198">
        <f>'[2]04'!H17</f>
        <v>36</v>
      </c>
      <c r="H15" s="199">
        <f>'[2]04'!I17</f>
        <v>0</v>
      </c>
      <c r="I15" s="199">
        <f>'[2]04'!J17</f>
        <v>0</v>
      </c>
      <c r="J15" s="199">
        <f>'[2]04'!K17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8">
        <f>'[2]04'!B18</f>
        <v>84</v>
      </c>
      <c r="C16" s="199">
        <f>'[2]04'!C18</f>
        <v>0</v>
      </c>
      <c r="D16" s="199">
        <f>'[2]04'!D18</f>
        <v>0</v>
      </c>
      <c r="E16" s="199">
        <f>'[2]04'!E18</f>
        <v>0</v>
      </c>
      <c r="F16" s="15">
        <f t="shared" si="6"/>
        <v>84</v>
      </c>
      <c r="G16" s="198">
        <f>'[2]04'!H18</f>
        <v>36</v>
      </c>
      <c r="H16" s="199">
        <f>'[2]04'!I18</f>
        <v>0</v>
      </c>
      <c r="I16" s="199">
        <f>'[2]04'!J18</f>
        <v>0</v>
      </c>
      <c r="J16" s="199">
        <f>'[2]04'!K18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8">
        <f>'[2]04'!B19</f>
        <v>84</v>
      </c>
      <c r="C17" s="199">
        <f>'[2]04'!C19</f>
        <v>0</v>
      </c>
      <c r="D17" s="199">
        <f>'[2]04'!D19</f>
        <v>0</v>
      </c>
      <c r="E17" s="199">
        <f>'[2]04'!E19</f>
        <v>0</v>
      </c>
      <c r="F17" s="15">
        <f t="shared" si="6"/>
        <v>84</v>
      </c>
      <c r="G17" s="198">
        <f>'[2]04'!H19</f>
        <v>36</v>
      </c>
      <c r="H17" s="199">
        <f>'[2]04'!I19</f>
        <v>0</v>
      </c>
      <c r="I17" s="199">
        <f>'[2]04'!J19</f>
        <v>0</v>
      </c>
      <c r="J17" s="199">
        <f>'[2]04'!K19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8">
        <f>'[2]04'!B20</f>
        <v>84</v>
      </c>
      <c r="C18" s="199">
        <f>'[2]04'!C20</f>
        <v>0</v>
      </c>
      <c r="D18" s="199">
        <f>'[2]04'!D20</f>
        <v>0</v>
      </c>
      <c r="E18" s="199">
        <f>'[2]04'!E20</f>
        <v>0</v>
      </c>
      <c r="F18" s="15">
        <f t="shared" si="6"/>
        <v>84</v>
      </c>
      <c r="G18" s="198">
        <f>'[2]04'!H20</f>
        <v>36</v>
      </c>
      <c r="H18" s="199">
        <f>'[2]04'!I20</f>
        <v>0</v>
      </c>
      <c r="I18" s="199">
        <f>'[2]04'!J20</f>
        <v>0</v>
      </c>
      <c r="J18" s="199">
        <f>'[2]04'!K20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8">
        <f>'[2]04'!B21</f>
        <v>84</v>
      </c>
      <c r="C19" s="199">
        <f>'[2]04'!C21</f>
        <v>0</v>
      </c>
      <c r="D19" s="199">
        <f>'[2]04'!D21</f>
        <v>0</v>
      </c>
      <c r="E19" s="199">
        <f>'[2]04'!E21</f>
        <v>0</v>
      </c>
      <c r="F19" s="15">
        <f t="shared" si="6"/>
        <v>84</v>
      </c>
      <c r="G19" s="198">
        <f>'[2]04'!H21</f>
        <v>36</v>
      </c>
      <c r="H19" s="199">
        <f>'[2]04'!I21</f>
        <v>0</v>
      </c>
      <c r="I19" s="199">
        <f>'[2]04'!J21</f>
        <v>0</v>
      </c>
      <c r="J19" s="199">
        <f>'[2]04'!K21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8">
        <f>'[2]04'!B22</f>
        <v>84</v>
      </c>
      <c r="C20" s="199">
        <f>'[2]04'!C22</f>
        <v>0</v>
      </c>
      <c r="D20" s="199">
        <f>'[2]04'!D22</f>
        <v>0</v>
      </c>
      <c r="E20" s="199">
        <f>'[2]04'!E22</f>
        <v>0</v>
      </c>
      <c r="F20" s="15">
        <f t="shared" si="6"/>
        <v>84</v>
      </c>
      <c r="G20" s="198">
        <f>'[2]04'!H22</f>
        <v>36</v>
      </c>
      <c r="H20" s="199">
        <f>'[2]04'!I22</f>
        <v>0</v>
      </c>
      <c r="I20" s="199">
        <f>'[2]04'!J22</f>
        <v>0</v>
      </c>
      <c r="J20" s="199">
        <f>'[2]04'!K22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8">
        <f>'[2]04'!B23</f>
        <v>84</v>
      </c>
      <c r="C21" s="199">
        <f>'[2]04'!C23</f>
        <v>0</v>
      </c>
      <c r="D21" s="199">
        <f>'[2]04'!D23</f>
        <v>0</v>
      </c>
      <c r="E21" s="199">
        <f>'[2]04'!E23</f>
        <v>0</v>
      </c>
      <c r="F21" s="15">
        <f t="shared" si="6"/>
        <v>84</v>
      </c>
      <c r="G21" s="198">
        <f>'[2]04'!H23</f>
        <v>36</v>
      </c>
      <c r="H21" s="199">
        <f>'[2]04'!I23</f>
        <v>0</v>
      </c>
      <c r="I21" s="199">
        <f>'[2]04'!J23</f>
        <v>0</v>
      </c>
      <c r="J21" s="199">
        <f>'[2]04'!K23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8">
        <f>'[2]04'!B24</f>
        <v>84</v>
      </c>
      <c r="C22" s="199">
        <f>'[2]04'!C24</f>
        <v>0</v>
      </c>
      <c r="D22" s="199">
        <f>'[2]04'!D24</f>
        <v>0</v>
      </c>
      <c r="E22" s="199">
        <f>'[2]04'!E24</f>
        <v>0</v>
      </c>
      <c r="F22" s="15">
        <f t="shared" si="6"/>
        <v>84</v>
      </c>
      <c r="G22" s="198">
        <f>'[2]04'!H24</f>
        <v>36</v>
      </c>
      <c r="H22" s="199">
        <f>'[2]04'!I24</f>
        <v>0</v>
      </c>
      <c r="I22" s="199">
        <f>'[2]04'!J24</f>
        <v>0</v>
      </c>
      <c r="J22" s="199">
        <f>'[2]04'!K24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8">
        <f>'[2]04'!B25</f>
        <v>84</v>
      </c>
      <c r="C23" s="199">
        <f>'[2]04'!C25</f>
        <v>0</v>
      </c>
      <c r="D23" s="199">
        <f>'[2]04'!D25</f>
        <v>0</v>
      </c>
      <c r="E23" s="199">
        <f>'[2]04'!E25</f>
        <v>0</v>
      </c>
      <c r="F23" s="15">
        <f t="shared" si="6"/>
        <v>84</v>
      </c>
      <c r="G23" s="198">
        <f>'[2]04'!H25</f>
        <v>36</v>
      </c>
      <c r="H23" s="199">
        <f>'[2]04'!I25</f>
        <v>0</v>
      </c>
      <c r="I23" s="199">
        <f>'[2]04'!J25</f>
        <v>0</v>
      </c>
      <c r="J23" s="199">
        <f>'[2]04'!K25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8">
        <f>'[2]04'!B26</f>
        <v>84</v>
      </c>
      <c r="C24" s="199">
        <f>'[2]04'!C26</f>
        <v>0</v>
      </c>
      <c r="D24" s="199">
        <f>'[2]04'!D26</f>
        <v>0</v>
      </c>
      <c r="E24" s="199">
        <f>'[2]04'!E26</f>
        <v>0</v>
      </c>
      <c r="F24" s="15">
        <f t="shared" si="6"/>
        <v>84</v>
      </c>
      <c r="G24" s="198">
        <f>'[2]04'!H26</f>
        <v>36</v>
      </c>
      <c r="H24" s="199">
        <f>'[2]04'!I26</f>
        <v>0</v>
      </c>
      <c r="I24" s="199">
        <f>'[2]04'!J26</f>
        <v>0</v>
      </c>
      <c r="J24" s="199">
        <f>'[2]04'!K26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8">
        <f>'[2]04'!B27</f>
        <v>84</v>
      </c>
      <c r="C25" s="199">
        <f>'[2]04'!C27</f>
        <v>0</v>
      </c>
      <c r="D25" s="199">
        <f>'[2]04'!D27</f>
        <v>0</v>
      </c>
      <c r="E25" s="199">
        <f>'[2]04'!E27</f>
        <v>0</v>
      </c>
      <c r="F25" s="15">
        <f t="shared" si="6"/>
        <v>84</v>
      </c>
      <c r="G25" s="198">
        <f>'[2]04'!H27</f>
        <v>36</v>
      </c>
      <c r="H25" s="199">
        <f>'[2]04'!I27</f>
        <v>0</v>
      </c>
      <c r="I25" s="199">
        <f>'[2]04'!J27</f>
        <v>0</v>
      </c>
      <c r="J25" s="199">
        <f>'[2]04'!K27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8">
        <f>'[2]04'!B28</f>
        <v>84</v>
      </c>
      <c r="C26" s="199">
        <f>'[2]04'!C28</f>
        <v>0</v>
      </c>
      <c r="D26" s="199">
        <f>'[2]04'!D28</f>
        <v>0</v>
      </c>
      <c r="E26" s="199">
        <f>'[2]04'!E28</f>
        <v>0</v>
      </c>
      <c r="F26" s="15">
        <f t="shared" si="6"/>
        <v>84</v>
      </c>
      <c r="G26" s="198">
        <f>'[2]04'!H28</f>
        <v>36</v>
      </c>
      <c r="H26" s="199">
        <f>'[2]04'!I28</f>
        <v>0</v>
      </c>
      <c r="I26" s="199">
        <f>'[2]04'!J28</f>
        <v>0</v>
      </c>
      <c r="J26" s="199">
        <f>'[2]04'!K28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'[2]04'!B29</f>
        <v>84</v>
      </c>
      <c r="C27" s="199">
        <f>'[2]04'!C29</f>
        <v>0</v>
      </c>
      <c r="D27" s="199">
        <f>'[2]04'!D29</f>
        <v>0</v>
      </c>
      <c r="E27" s="199">
        <f>'[2]04'!E29</f>
        <v>0</v>
      </c>
      <c r="F27" s="15">
        <f t="shared" si="6"/>
        <v>84</v>
      </c>
      <c r="G27" s="198">
        <f>'[2]04'!H29</f>
        <v>36</v>
      </c>
      <c r="H27" s="199">
        <f>'[2]04'!I29</f>
        <v>0</v>
      </c>
      <c r="I27" s="199">
        <f>'[2]04'!J29</f>
        <v>0</v>
      </c>
      <c r="J27" s="199">
        <f>'[2]04'!K29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'[2]04'!B30</f>
        <v>84</v>
      </c>
      <c r="C28" s="199">
        <f>'[2]04'!C30</f>
        <v>0</v>
      </c>
      <c r="D28" s="199">
        <f>'[2]04'!D30</f>
        <v>0</v>
      </c>
      <c r="E28" s="199">
        <f>'[2]04'!E30</f>
        <v>0</v>
      </c>
      <c r="F28" s="15">
        <f t="shared" si="6"/>
        <v>84</v>
      </c>
      <c r="G28" s="198">
        <f>'[2]04'!H30</f>
        <v>36</v>
      </c>
      <c r="H28" s="199">
        <f>'[2]04'!I30</f>
        <v>0</v>
      </c>
      <c r="I28" s="199">
        <f>'[2]04'!J30</f>
        <v>0</v>
      </c>
      <c r="J28" s="199">
        <f>'[2]04'!K30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8">
        <f>'[2]04'!B31</f>
        <v>84</v>
      </c>
      <c r="C29" s="199">
        <f>'[2]04'!C31</f>
        <v>0</v>
      </c>
      <c r="D29" s="199">
        <f>'[2]04'!D31</f>
        <v>0</v>
      </c>
      <c r="E29" s="199">
        <f>'[2]04'!E31</f>
        <v>0</v>
      </c>
      <c r="F29" s="15">
        <f t="shared" si="6"/>
        <v>84</v>
      </c>
      <c r="G29" s="198">
        <f>'[2]04'!H31</f>
        <v>36</v>
      </c>
      <c r="H29" s="199">
        <f>'[2]04'!I31</f>
        <v>0</v>
      </c>
      <c r="I29" s="199">
        <f>'[2]04'!J31</f>
        <v>0</v>
      </c>
      <c r="J29" s="199">
        <f>'[2]04'!K31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8">
        <f>'[2]04'!B32</f>
        <v>84</v>
      </c>
      <c r="C30" s="199">
        <f>'[2]04'!C32</f>
        <v>0</v>
      </c>
      <c r="D30" s="199">
        <f>'[2]04'!D32</f>
        <v>0</v>
      </c>
      <c r="E30" s="199">
        <f>'[2]04'!E32</f>
        <v>0</v>
      </c>
      <c r="F30" s="15">
        <f t="shared" si="6"/>
        <v>84</v>
      </c>
      <c r="G30" s="198">
        <f>'[2]04'!H32</f>
        <v>36</v>
      </c>
      <c r="H30" s="199">
        <f>'[2]04'!I32</f>
        <v>0</v>
      </c>
      <c r="I30" s="199">
        <f>'[2]04'!J32</f>
        <v>0</v>
      </c>
      <c r="J30" s="199">
        <f>'[2]04'!K32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8">
        <f>'[2]04'!B33</f>
        <v>84</v>
      </c>
      <c r="C31" s="199">
        <f>'[2]04'!C33</f>
        <v>0</v>
      </c>
      <c r="D31" s="199">
        <f>'[2]04'!D33</f>
        <v>0</v>
      </c>
      <c r="E31" s="199">
        <f>'[2]04'!E33</f>
        <v>0</v>
      </c>
      <c r="F31" s="15">
        <f t="shared" si="6"/>
        <v>84</v>
      </c>
      <c r="G31" s="198">
        <f>'[2]04'!H33</f>
        <v>36</v>
      </c>
      <c r="H31" s="199">
        <f>'[2]04'!I33</f>
        <v>0</v>
      </c>
      <c r="I31" s="199">
        <f>'[2]04'!J33</f>
        <v>0</v>
      </c>
      <c r="J31" s="199">
        <f>'[2]04'!K33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8">
        <f>'[2]04'!B34</f>
        <v>84</v>
      </c>
      <c r="C32" s="199">
        <f>'[2]04'!C34</f>
        <v>0</v>
      </c>
      <c r="D32" s="199">
        <f>'[2]04'!D34</f>
        <v>0</v>
      </c>
      <c r="E32" s="199">
        <f>'[2]04'!E34</f>
        <v>0</v>
      </c>
      <c r="F32" s="15">
        <f t="shared" si="6"/>
        <v>84</v>
      </c>
      <c r="G32" s="198">
        <f>'[2]04'!H34</f>
        <v>37</v>
      </c>
      <c r="H32" s="199">
        <f>'[2]04'!I34</f>
        <v>0</v>
      </c>
      <c r="I32" s="199">
        <f>'[2]04'!J34</f>
        <v>0</v>
      </c>
      <c r="J32" s="199">
        <f>'[2]04'!K34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'[2]04'!B35</f>
        <v>84</v>
      </c>
      <c r="C33" s="199">
        <f>'[2]04'!C35</f>
        <v>0</v>
      </c>
      <c r="D33" s="199">
        <f>'[2]04'!D35</f>
        <v>0</v>
      </c>
      <c r="E33" s="199">
        <f>'[2]04'!E35</f>
        <v>0</v>
      </c>
      <c r="F33" s="15">
        <f t="shared" si="6"/>
        <v>84</v>
      </c>
      <c r="G33" s="198">
        <f>'[2]04'!H35</f>
        <v>37</v>
      </c>
      <c r="H33" s="199">
        <f>'[2]04'!I35</f>
        <v>0</v>
      </c>
      <c r="I33" s="199">
        <f>'[2]04'!J35</f>
        <v>0</v>
      </c>
      <c r="J33" s="199">
        <f>'[2]04'!K35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'[2]04'!B36</f>
        <v>84</v>
      </c>
      <c r="C34" s="199">
        <f>'[2]04'!C36</f>
        <v>0</v>
      </c>
      <c r="D34" s="199">
        <f>'[2]04'!D36</f>
        <v>0</v>
      </c>
      <c r="E34" s="199">
        <f>'[2]04'!E36</f>
        <v>0</v>
      </c>
      <c r="F34" s="15">
        <f t="shared" si="6"/>
        <v>84</v>
      </c>
      <c r="G34" s="198">
        <f>'[2]04'!H36</f>
        <v>37</v>
      </c>
      <c r="H34" s="199">
        <f>'[2]04'!I36</f>
        <v>0</v>
      </c>
      <c r="I34" s="199">
        <f>'[2]04'!J36</f>
        <v>0</v>
      </c>
      <c r="J34" s="199">
        <f>'[2]04'!K36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'[2]04'!B37</f>
        <v>84</v>
      </c>
      <c r="C35" s="199">
        <f>'[2]04'!C37</f>
        <v>0</v>
      </c>
      <c r="D35" s="199">
        <f>'[2]04'!D37</f>
        <v>0</v>
      </c>
      <c r="E35" s="199">
        <f>'[2]04'!E37</f>
        <v>0</v>
      </c>
      <c r="F35" s="15">
        <f t="shared" si="6"/>
        <v>84</v>
      </c>
      <c r="G35" s="198">
        <f>'[2]04'!H37</f>
        <v>37</v>
      </c>
      <c r="H35" s="199">
        <f>'[2]04'!I37</f>
        <v>0</v>
      </c>
      <c r="I35" s="199">
        <f>'[2]04'!J37</f>
        <v>0</v>
      </c>
      <c r="J35" s="199">
        <f>'[2]04'!K37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'[2]04'!B38</f>
        <v>84</v>
      </c>
      <c r="C36" s="199">
        <f>'[2]04'!C38</f>
        <v>0</v>
      </c>
      <c r="D36" s="199">
        <f>'[2]04'!D38</f>
        <v>0</v>
      </c>
      <c r="E36" s="199">
        <f>'[2]04'!E38</f>
        <v>0</v>
      </c>
      <c r="F36" s="15">
        <f t="shared" si="6"/>
        <v>84</v>
      </c>
      <c r="G36" s="198">
        <f>'[2]04'!H38</f>
        <v>37</v>
      </c>
      <c r="H36" s="199">
        <f>'[2]04'!I38</f>
        <v>0</v>
      </c>
      <c r="I36" s="199">
        <f>'[2]04'!J38</f>
        <v>0</v>
      </c>
      <c r="J36" s="199">
        <f>'[2]04'!K38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'[2]04'!B39</f>
        <v>84</v>
      </c>
      <c r="C37" s="199">
        <f>'[2]04'!C39</f>
        <v>0</v>
      </c>
      <c r="D37" s="199">
        <f>'[2]04'!D39</f>
        <v>0</v>
      </c>
      <c r="E37" s="199">
        <f>'[2]04'!E39</f>
        <v>0</v>
      </c>
      <c r="F37" s="15">
        <f t="shared" si="6"/>
        <v>84</v>
      </c>
      <c r="G37" s="198">
        <f>'[2]04'!H39</f>
        <v>37</v>
      </c>
      <c r="H37" s="199">
        <f>'[2]04'!I39</f>
        <v>0</v>
      </c>
      <c r="I37" s="199">
        <f>'[2]04'!J39</f>
        <v>0</v>
      </c>
      <c r="J37" s="199">
        <f>'[2]04'!K39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'[2]04'!B40</f>
        <v>84</v>
      </c>
      <c r="C38" s="199">
        <f>'[2]04'!C40</f>
        <v>0</v>
      </c>
      <c r="D38" s="199">
        <f>'[2]04'!D40</f>
        <v>0</v>
      </c>
      <c r="E38" s="199">
        <f>'[2]04'!E40</f>
        <v>0</v>
      </c>
      <c r="F38" s="15">
        <f t="shared" si="6"/>
        <v>84</v>
      </c>
      <c r="G38" s="198">
        <f>'[2]04'!H40</f>
        <v>37</v>
      </c>
      <c r="H38" s="199">
        <f>'[2]04'!I40</f>
        <v>0</v>
      </c>
      <c r="I38" s="199">
        <f>'[2]04'!J40</f>
        <v>0</v>
      </c>
      <c r="J38" s="199">
        <f>'[2]04'!K40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'[2]04'!B41</f>
        <v>84</v>
      </c>
      <c r="C39" s="199">
        <f>'[2]04'!C41</f>
        <v>0</v>
      </c>
      <c r="D39" s="199">
        <f>'[2]04'!D41</f>
        <v>0</v>
      </c>
      <c r="E39" s="199">
        <f>'[2]04'!E41</f>
        <v>0</v>
      </c>
      <c r="F39" s="15">
        <f t="shared" si="6"/>
        <v>84</v>
      </c>
      <c r="G39" s="198">
        <f>'[2]04'!H41</f>
        <v>37</v>
      </c>
      <c r="H39" s="199">
        <f>'[2]04'!I41</f>
        <v>0</v>
      </c>
      <c r="I39" s="199">
        <f>'[2]04'!J41</f>
        <v>0</v>
      </c>
      <c r="J39" s="199">
        <f>'[2]04'!K41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'[2]04'!B42</f>
        <v>84</v>
      </c>
      <c r="C40" s="199">
        <f>'[2]04'!C42</f>
        <v>0</v>
      </c>
      <c r="D40" s="199">
        <f>'[2]04'!D42</f>
        <v>0</v>
      </c>
      <c r="E40" s="199">
        <f>'[2]04'!E42</f>
        <v>0</v>
      </c>
      <c r="F40" s="15">
        <f t="shared" si="6"/>
        <v>84</v>
      </c>
      <c r="G40" s="198">
        <f>'[2]04'!H42</f>
        <v>37</v>
      </c>
      <c r="H40" s="199">
        <f>'[2]04'!I42</f>
        <v>0</v>
      </c>
      <c r="I40" s="199">
        <f>'[2]04'!J42</f>
        <v>0</v>
      </c>
      <c r="J40" s="199">
        <f>'[2]04'!K42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8">
        <f>'[2]04'!B43</f>
        <v>84</v>
      </c>
      <c r="C41" s="199">
        <f>'[2]04'!C43</f>
        <v>0</v>
      </c>
      <c r="D41" s="199">
        <f>'[2]04'!D43</f>
        <v>0</v>
      </c>
      <c r="E41" s="199">
        <f>'[2]04'!E43</f>
        <v>0</v>
      </c>
      <c r="F41" s="15">
        <f t="shared" si="6"/>
        <v>84</v>
      </c>
      <c r="G41" s="198">
        <f>'[2]04'!H43</f>
        <v>37</v>
      </c>
      <c r="H41" s="199">
        <f>'[2]04'!I43</f>
        <v>0</v>
      </c>
      <c r="I41" s="199">
        <f>'[2]04'!J43</f>
        <v>0</v>
      </c>
      <c r="J41" s="199">
        <f>'[2]04'!K43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8">
        <f>'[2]04'!B44</f>
        <v>84</v>
      </c>
      <c r="C42" s="199">
        <f>'[2]04'!C44</f>
        <v>0</v>
      </c>
      <c r="D42" s="199">
        <f>'[2]04'!D44</f>
        <v>0</v>
      </c>
      <c r="E42" s="199">
        <f>'[2]04'!E44</f>
        <v>0</v>
      </c>
      <c r="F42" s="15">
        <f t="shared" si="6"/>
        <v>84</v>
      </c>
      <c r="G42" s="198">
        <f>'[2]04'!H44</f>
        <v>37</v>
      </c>
      <c r="H42" s="199">
        <f>'[2]04'!I44</f>
        <v>0</v>
      </c>
      <c r="I42" s="199">
        <f>'[2]04'!J44</f>
        <v>0</v>
      </c>
      <c r="J42" s="199">
        <f>'[2]04'!K44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8">
        <f>'[2]04'!B45</f>
        <v>84</v>
      </c>
      <c r="C43" s="199">
        <f>'[2]04'!C45</f>
        <v>0</v>
      </c>
      <c r="D43" s="199">
        <f>'[2]04'!D45</f>
        <v>0</v>
      </c>
      <c r="E43" s="199">
        <f>'[2]04'!E45</f>
        <v>0</v>
      </c>
      <c r="F43" s="15">
        <f t="shared" si="6"/>
        <v>84</v>
      </c>
      <c r="G43" s="198">
        <f>'[2]04'!H45</f>
        <v>34</v>
      </c>
      <c r="H43" s="199">
        <f>'[2]04'!I45</f>
        <v>0</v>
      </c>
      <c r="I43" s="199">
        <f>'[2]04'!J45</f>
        <v>0</v>
      </c>
      <c r="J43" s="199">
        <f>'[2]04'!K45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8">
        <f>'[2]04'!B46</f>
        <v>84</v>
      </c>
      <c r="C44" s="199">
        <f>'[2]04'!C46</f>
        <v>0</v>
      </c>
      <c r="D44" s="199">
        <f>'[2]04'!D46</f>
        <v>0</v>
      </c>
      <c r="E44" s="199">
        <f>'[2]04'!E46</f>
        <v>0</v>
      </c>
      <c r="F44" s="15">
        <f t="shared" si="6"/>
        <v>84</v>
      </c>
      <c r="G44" s="198">
        <f>'[2]04'!H46</f>
        <v>34</v>
      </c>
      <c r="H44" s="199">
        <f>'[2]04'!I46</f>
        <v>0</v>
      </c>
      <c r="I44" s="199">
        <f>'[2]04'!J46</f>
        <v>0</v>
      </c>
      <c r="J44" s="199">
        <f>'[2]04'!K46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8">
        <f>'[2]04'!B47</f>
        <v>84</v>
      </c>
      <c r="C45" s="199">
        <f>'[2]04'!C47</f>
        <v>0</v>
      </c>
      <c r="D45" s="199">
        <f>'[2]04'!D47</f>
        <v>0</v>
      </c>
      <c r="E45" s="199">
        <f>'[2]04'!E47</f>
        <v>0</v>
      </c>
      <c r="F45" s="15">
        <f t="shared" si="6"/>
        <v>84</v>
      </c>
      <c r="G45" s="198">
        <f>'[2]04'!H47</f>
        <v>34</v>
      </c>
      <c r="H45" s="199">
        <f>'[2]04'!I47</f>
        <v>0</v>
      </c>
      <c r="I45" s="199">
        <f>'[2]04'!J47</f>
        <v>0</v>
      </c>
      <c r="J45" s="199">
        <f>'[2]04'!K47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8">
        <f>'[2]04'!B48</f>
        <v>84</v>
      </c>
      <c r="C46" s="199">
        <f>'[2]04'!C48</f>
        <v>0</v>
      </c>
      <c r="D46" s="199">
        <f>'[2]04'!D48</f>
        <v>0</v>
      </c>
      <c r="E46" s="199">
        <f>'[2]04'!E48</f>
        <v>0</v>
      </c>
      <c r="F46" s="15">
        <f t="shared" si="6"/>
        <v>84</v>
      </c>
      <c r="G46" s="198">
        <f>'[2]04'!H48</f>
        <v>34</v>
      </c>
      <c r="H46" s="199">
        <f>'[2]04'!I48</f>
        <v>0</v>
      </c>
      <c r="I46" s="199">
        <f>'[2]04'!J48</f>
        <v>0</v>
      </c>
      <c r="J46" s="199">
        <f>'[2]04'!K48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8">
        <f>'[2]04'!B49</f>
        <v>84</v>
      </c>
      <c r="C47" s="199">
        <f>'[2]04'!C49</f>
        <v>0</v>
      </c>
      <c r="D47" s="199">
        <f>'[2]04'!D49</f>
        <v>0</v>
      </c>
      <c r="E47" s="199">
        <f>'[2]04'!E49</f>
        <v>0</v>
      </c>
      <c r="F47" s="15">
        <f t="shared" si="6"/>
        <v>84</v>
      </c>
      <c r="G47" s="198">
        <f>'[2]04'!H49</f>
        <v>34</v>
      </c>
      <c r="H47" s="199">
        <f>'[2]04'!I49</f>
        <v>0</v>
      </c>
      <c r="I47" s="199">
        <f>'[2]04'!J49</f>
        <v>0</v>
      </c>
      <c r="J47" s="199">
        <f>'[2]04'!K49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'[2]04'!B50</f>
        <v>84</v>
      </c>
      <c r="C48" s="199">
        <f>'[2]04'!C50</f>
        <v>0</v>
      </c>
      <c r="D48" s="199">
        <f>'[2]04'!D50</f>
        <v>0</v>
      </c>
      <c r="E48" s="199">
        <f>'[2]04'!E50</f>
        <v>0</v>
      </c>
      <c r="F48" s="15">
        <f t="shared" si="6"/>
        <v>84</v>
      </c>
      <c r="G48" s="198">
        <f>'[2]04'!H50</f>
        <v>34</v>
      </c>
      <c r="H48" s="199">
        <f>'[2]04'!I50</f>
        <v>0</v>
      </c>
      <c r="I48" s="199">
        <f>'[2]04'!J50</f>
        <v>0</v>
      </c>
      <c r="J48" s="199">
        <f>'[2]04'!K50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'[2]04'!B51</f>
        <v>84</v>
      </c>
      <c r="C49" s="199">
        <f>'[2]04'!C51</f>
        <v>0</v>
      </c>
      <c r="D49" s="199">
        <f>'[2]04'!D51</f>
        <v>0</v>
      </c>
      <c r="E49" s="199">
        <f>'[2]04'!E51</f>
        <v>0</v>
      </c>
      <c r="F49" s="15">
        <f t="shared" si="6"/>
        <v>84</v>
      </c>
      <c r="G49" s="198">
        <f>'[2]04'!H51</f>
        <v>34</v>
      </c>
      <c r="H49" s="199">
        <f>'[2]04'!I51</f>
        <v>0</v>
      </c>
      <c r="I49" s="199">
        <f>'[2]04'!J51</f>
        <v>0</v>
      </c>
      <c r="J49" s="199">
        <f>'[2]04'!K51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'[2]04'!B52</f>
        <v>84</v>
      </c>
      <c r="C50" s="199">
        <f>'[2]04'!C52</f>
        <v>0</v>
      </c>
      <c r="D50" s="199">
        <f>'[2]04'!D52</f>
        <v>0</v>
      </c>
      <c r="E50" s="199">
        <f>'[2]04'!E52</f>
        <v>0</v>
      </c>
      <c r="F50" s="15">
        <f t="shared" si="6"/>
        <v>84</v>
      </c>
      <c r="G50" s="198">
        <f>'[2]04'!H52</f>
        <v>34</v>
      </c>
      <c r="H50" s="199">
        <f>'[2]04'!I52</f>
        <v>0</v>
      </c>
      <c r="I50" s="199">
        <f>'[2]04'!J52</f>
        <v>0</v>
      </c>
      <c r="J50" s="199">
        <f>'[2]04'!K52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'[2]04'!B53</f>
        <v>84</v>
      </c>
      <c r="C51" s="199">
        <f>'[2]04'!C53</f>
        <v>0</v>
      </c>
      <c r="D51" s="199">
        <f>'[2]04'!D53</f>
        <v>0</v>
      </c>
      <c r="E51" s="199">
        <f>'[2]04'!E53</f>
        <v>0</v>
      </c>
      <c r="F51" s="15">
        <f t="shared" si="6"/>
        <v>84</v>
      </c>
      <c r="G51" s="198">
        <f>'[2]04'!H53</f>
        <v>33</v>
      </c>
      <c r="H51" s="199">
        <f>'[2]04'!I53</f>
        <v>0</v>
      </c>
      <c r="I51" s="199">
        <f>'[2]04'!J53</f>
        <v>0</v>
      </c>
      <c r="J51" s="199">
        <f>'[2]04'!K53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'[2]04'!B54</f>
        <v>84</v>
      </c>
      <c r="C52" s="199">
        <f>'[2]04'!C54</f>
        <v>0</v>
      </c>
      <c r="D52" s="199">
        <f>'[2]04'!D54</f>
        <v>0</v>
      </c>
      <c r="E52" s="199">
        <f>'[2]04'!E54</f>
        <v>0</v>
      </c>
      <c r="F52" s="15">
        <f t="shared" si="6"/>
        <v>84</v>
      </c>
      <c r="G52" s="198">
        <f>'[2]04'!H54</f>
        <v>33</v>
      </c>
      <c r="H52" s="199">
        <f>'[2]04'!I54</f>
        <v>0</v>
      </c>
      <c r="I52" s="199">
        <f>'[2]04'!J54</f>
        <v>0</v>
      </c>
      <c r="J52" s="199">
        <f>'[2]04'!K54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'[2]04'!B55</f>
        <v>84</v>
      </c>
      <c r="C53" s="199">
        <f>'[2]04'!C55</f>
        <v>0</v>
      </c>
      <c r="D53" s="199">
        <f>'[2]04'!D55</f>
        <v>0</v>
      </c>
      <c r="E53" s="199">
        <f>'[2]04'!E55</f>
        <v>0</v>
      </c>
      <c r="F53" s="15">
        <f t="shared" si="6"/>
        <v>84</v>
      </c>
      <c r="G53" s="198">
        <f>'[2]04'!H55</f>
        <v>33</v>
      </c>
      <c r="H53" s="199">
        <f>'[2]04'!I55</f>
        <v>0</v>
      </c>
      <c r="I53" s="199">
        <f>'[2]04'!J55</f>
        <v>0</v>
      </c>
      <c r="J53" s="199">
        <f>'[2]04'!K55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8">
        <f>'[2]04'!B56</f>
        <v>84</v>
      </c>
      <c r="C54" s="199">
        <f>'[2]04'!C56</f>
        <v>0</v>
      </c>
      <c r="D54" s="199">
        <f>'[2]04'!D56</f>
        <v>0</v>
      </c>
      <c r="E54" s="199">
        <f>'[2]04'!E56</f>
        <v>0</v>
      </c>
      <c r="F54" s="15">
        <f t="shared" si="6"/>
        <v>84</v>
      </c>
      <c r="G54" s="198">
        <f>'[2]04'!H56</f>
        <v>33</v>
      </c>
      <c r="H54" s="199">
        <f>'[2]04'!I56</f>
        <v>0</v>
      </c>
      <c r="I54" s="199">
        <f>'[2]04'!J56</f>
        <v>0</v>
      </c>
      <c r="J54" s="199">
        <f>'[2]04'!K56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8">
        <f>'[2]04'!B57</f>
        <v>84</v>
      </c>
      <c r="C55" s="199">
        <f>'[2]04'!C57</f>
        <v>0</v>
      </c>
      <c r="D55" s="199">
        <f>'[2]04'!D57</f>
        <v>0</v>
      </c>
      <c r="E55" s="199">
        <f>'[2]04'!E57</f>
        <v>0</v>
      </c>
      <c r="F55" s="15">
        <f t="shared" si="6"/>
        <v>84</v>
      </c>
      <c r="G55" s="198">
        <f>'[2]04'!H57</f>
        <v>33</v>
      </c>
      <c r="H55" s="199">
        <f>'[2]04'!I57</f>
        <v>0</v>
      </c>
      <c r="I55" s="199">
        <f>'[2]04'!J57</f>
        <v>0</v>
      </c>
      <c r="J55" s="199">
        <f>'[2]04'!K57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8">
        <f>'[2]04'!B58</f>
        <v>84</v>
      </c>
      <c r="C56" s="199">
        <f>'[2]04'!C58</f>
        <v>0</v>
      </c>
      <c r="D56" s="199">
        <f>'[2]04'!D58</f>
        <v>0</v>
      </c>
      <c r="E56" s="199">
        <f>'[2]04'!E58</f>
        <v>0</v>
      </c>
      <c r="F56" s="15">
        <f t="shared" si="6"/>
        <v>84</v>
      </c>
      <c r="G56" s="198">
        <f>'[2]04'!H58</f>
        <v>33</v>
      </c>
      <c r="H56" s="199">
        <f>'[2]04'!I58</f>
        <v>0</v>
      </c>
      <c r="I56" s="199">
        <f>'[2]04'!J58</f>
        <v>0</v>
      </c>
      <c r="J56" s="199">
        <f>'[2]04'!K58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8">
        <f>'[2]04'!B59</f>
        <v>84</v>
      </c>
      <c r="C57" s="199">
        <f>'[2]04'!C59</f>
        <v>0</v>
      </c>
      <c r="D57" s="199">
        <f>'[2]04'!D59</f>
        <v>0</v>
      </c>
      <c r="E57" s="199">
        <f>'[2]04'!E59</f>
        <v>0</v>
      </c>
      <c r="F57" s="15">
        <f t="shared" si="6"/>
        <v>84</v>
      </c>
      <c r="G57" s="198">
        <f>'[2]04'!H59</f>
        <v>33</v>
      </c>
      <c r="H57" s="199">
        <f>'[2]04'!I59</f>
        <v>0</v>
      </c>
      <c r="I57" s="199">
        <f>'[2]04'!J59</f>
        <v>0</v>
      </c>
      <c r="J57" s="199">
        <f>'[2]04'!K59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8">
        <f>'[2]04'!B60</f>
        <v>84</v>
      </c>
      <c r="C58" s="199">
        <f>'[2]04'!C60</f>
        <v>0</v>
      </c>
      <c r="D58" s="199">
        <f>'[2]04'!D60</f>
        <v>0</v>
      </c>
      <c r="E58" s="199">
        <f>'[2]04'!E60</f>
        <v>0</v>
      </c>
      <c r="F58" s="15">
        <f t="shared" si="6"/>
        <v>84</v>
      </c>
      <c r="G58" s="198">
        <f>'[2]04'!H60</f>
        <v>33</v>
      </c>
      <c r="H58" s="199">
        <f>'[2]04'!I60</f>
        <v>0</v>
      </c>
      <c r="I58" s="199">
        <f>'[2]04'!J60</f>
        <v>0</v>
      </c>
      <c r="J58" s="199">
        <f>'[2]04'!K60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8">
        <f>'[2]04'!B61</f>
        <v>84</v>
      </c>
      <c r="C59" s="199">
        <f>'[2]04'!C61</f>
        <v>0</v>
      </c>
      <c r="D59" s="199">
        <f>'[2]04'!D61</f>
        <v>0</v>
      </c>
      <c r="E59" s="199">
        <f>'[2]04'!E61</f>
        <v>0</v>
      </c>
      <c r="F59" s="15">
        <f t="shared" si="6"/>
        <v>84</v>
      </c>
      <c r="G59" s="198">
        <f>'[2]04'!H61</f>
        <v>33</v>
      </c>
      <c r="H59" s="199">
        <f>'[2]04'!I61</f>
        <v>0</v>
      </c>
      <c r="I59" s="199">
        <f>'[2]04'!J61</f>
        <v>0</v>
      </c>
      <c r="J59" s="199">
        <f>'[2]04'!K61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8">
        <f>'[2]04'!B62</f>
        <v>84</v>
      </c>
      <c r="C60" s="199">
        <f>'[2]04'!C62</f>
        <v>0</v>
      </c>
      <c r="D60" s="199">
        <f>'[2]04'!D62</f>
        <v>0</v>
      </c>
      <c r="E60" s="199">
        <f>'[2]04'!E62</f>
        <v>0</v>
      </c>
      <c r="F60" s="15">
        <f t="shared" si="6"/>
        <v>84</v>
      </c>
      <c r="G60" s="198">
        <f>'[2]04'!H62</f>
        <v>33</v>
      </c>
      <c r="H60" s="199">
        <f>'[2]04'!I62</f>
        <v>0</v>
      </c>
      <c r="I60" s="199">
        <f>'[2]04'!J62</f>
        <v>0</v>
      </c>
      <c r="J60" s="199">
        <f>'[2]04'!K62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8">
        <f>'[2]04'!B63</f>
        <v>84</v>
      </c>
      <c r="C61" s="199">
        <f>'[2]04'!C63</f>
        <v>0</v>
      </c>
      <c r="D61" s="199">
        <f>'[2]04'!D63</f>
        <v>0</v>
      </c>
      <c r="E61" s="199">
        <f>'[2]04'!E63</f>
        <v>0</v>
      </c>
      <c r="F61" s="15">
        <f t="shared" si="6"/>
        <v>84</v>
      </c>
      <c r="G61" s="198">
        <f>'[2]04'!H63</f>
        <v>33</v>
      </c>
      <c r="H61" s="199">
        <f>'[2]04'!I63</f>
        <v>0</v>
      </c>
      <c r="I61" s="199">
        <f>'[2]04'!J63</f>
        <v>0</v>
      </c>
      <c r="J61" s="199">
        <f>'[2]04'!K63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8">
        <f>'[2]04'!B64</f>
        <v>84</v>
      </c>
      <c r="C62" s="199">
        <f>'[2]04'!C64</f>
        <v>0</v>
      </c>
      <c r="D62" s="199">
        <f>'[2]04'!D64</f>
        <v>0</v>
      </c>
      <c r="E62" s="199">
        <f>'[2]04'!E64</f>
        <v>0</v>
      </c>
      <c r="F62" s="15">
        <f t="shared" si="6"/>
        <v>84</v>
      </c>
      <c r="G62" s="198">
        <f>'[2]04'!H64</f>
        <v>34</v>
      </c>
      <c r="H62" s="199">
        <f>'[2]04'!I64</f>
        <v>0</v>
      </c>
      <c r="I62" s="199">
        <f>'[2]04'!J64</f>
        <v>0</v>
      </c>
      <c r="J62" s="199">
        <f>'[2]04'!K64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8">
        <f>'[2]04'!B65</f>
        <v>84</v>
      </c>
      <c r="C63" s="199">
        <f>'[2]04'!C65</f>
        <v>0</v>
      </c>
      <c r="D63" s="199">
        <f>'[2]04'!D65</f>
        <v>0</v>
      </c>
      <c r="E63" s="199">
        <f>'[2]04'!E65</f>
        <v>0</v>
      </c>
      <c r="F63" s="15">
        <f t="shared" si="6"/>
        <v>84</v>
      </c>
      <c r="G63" s="198">
        <f>'[2]04'!H65</f>
        <v>34</v>
      </c>
      <c r="H63" s="199">
        <f>'[2]04'!I65</f>
        <v>0</v>
      </c>
      <c r="I63" s="199">
        <f>'[2]04'!J65</f>
        <v>0</v>
      </c>
      <c r="J63" s="199">
        <f>'[2]04'!K65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'[2]04'!B66</f>
        <v>84</v>
      </c>
      <c r="C64" s="199">
        <f>'[2]04'!C66</f>
        <v>0</v>
      </c>
      <c r="D64" s="199">
        <f>'[2]04'!D66</f>
        <v>0</v>
      </c>
      <c r="E64" s="199">
        <f>'[2]04'!E66</f>
        <v>0</v>
      </c>
      <c r="F64" s="15">
        <f t="shared" si="6"/>
        <v>84</v>
      </c>
      <c r="G64" s="198">
        <f>'[2]04'!H66</f>
        <v>34</v>
      </c>
      <c r="H64" s="199">
        <f>'[2]04'!I66</f>
        <v>0</v>
      </c>
      <c r="I64" s="199">
        <f>'[2]04'!J66</f>
        <v>0</v>
      </c>
      <c r="J64" s="199">
        <f>'[2]04'!K66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'[2]04'!B67</f>
        <v>84</v>
      </c>
      <c r="C65" s="199">
        <f>'[2]04'!C67</f>
        <v>0</v>
      </c>
      <c r="D65" s="199">
        <f>'[2]04'!D67</f>
        <v>0</v>
      </c>
      <c r="E65" s="199">
        <f>'[2]04'!E67</f>
        <v>0</v>
      </c>
      <c r="F65" s="15">
        <f t="shared" si="6"/>
        <v>84</v>
      </c>
      <c r="G65" s="198">
        <f>'[2]04'!H67</f>
        <v>34</v>
      </c>
      <c r="H65" s="199">
        <f>'[2]04'!I67</f>
        <v>0</v>
      </c>
      <c r="I65" s="199">
        <f>'[2]04'!J67</f>
        <v>0</v>
      </c>
      <c r="J65" s="199">
        <f>'[2]04'!K67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'[2]04'!B68</f>
        <v>84</v>
      </c>
      <c r="C66" s="199">
        <f>'[2]04'!C68</f>
        <v>0</v>
      </c>
      <c r="D66" s="199">
        <f>'[2]04'!D68</f>
        <v>0</v>
      </c>
      <c r="E66" s="199">
        <f>'[2]04'!E68</f>
        <v>0</v>
      </c>
      <c r="F66" s="15">
        <f t="shared" si="6"/>
        <v>84</v>
      </c>
      <c r="G66" s="198">
        <f>'[2]04'!H68</f>
        <v>34</v>
      </c>
      <c r="H66" s="199">
        <f>'[2]04'!I68</f>
        <v>0</v>
      </c>
      <c r="I66" s="199">
        <f>'[2]04'!J68</f>
        <v>0</v>
      </c>
      <c r="J66" s="199">
        <f>'[2]04'!K68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'[2]04'!B69</f>
        <v>84</v>
      </c>
      <c r="C67" s="199">
        <f>'[2]04'!C69</f>
        <v>0</v>
      </c>
      <c r="D67" s="199">
        <f>'[2]04'!D69</f>
        <v>0</v>
      </c>
      <c r="E67" s="199">
        <f>'[2]04'!E69</f>
        <v>0</v>
      </c>
      <c r="F67" s="15">
        <f t="shared" si="6"/>
        <v>84</v>
      </c>
      <c r="G67" s="198">
        <f>'[2]04'!H69</f>
        <v>34</v>
      </c>
      <c r="H67" s="199">
        <f>'[2]04'!I69</f>
        <v>0</v>
      </c>
      <c r="I67" s="199">
        <f>'[2]04'!J69</f>
        <v>0</v>
      </c>
      <c r="J67" s="199">
        <f>'[2]04'!K69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'[2]04'!B70</f>
        <v>84</v>
      </c>
      <c r="C68" s="199">
        <f>'[2]04'!C70</f>
        <v>0</v>
      </c>
      <c r="D68" s="199">
        <f>'[2]04'!D70</f>
        <v>0</v>
      </c>
      <c r="E68" s="199">
        <f>'[2]04'!E70</f>
        <v>0</v>
      </c>
      <c r="F68" s="15">
        <f t="shared" si="6"/>
        <v>84</v>
      </c>
      <c r="G68" s="198">
        <f>'[2]04'!H70</f>
        <v>34</v>
      </c>
      <c r="H68" s="199">
        <f>'[2]04'!I70</f>
        <v>0</v>
      </c>
      <c r="I68" s="199">
        <f>'[2]04'!J70</f>
        <v>0</v>
      </c>
      <c r="J68" s="199">
        <f>'[2]04'!K70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'[2]04'!B71</f>
        <v>84</v>
      </c>
      <c r="C69" s="199">
        <f>'[2]04'!C71</f>
        <v>0</v>
      </c>
      <c r="D69" s="199">
        <f>'[2]04'!D71</f>
        <v>0</v>
      </c>
      <c r="E69" s="199">
        <f>'[2]04'!E71</f>
        <v>0</v>
      </c>
      <c r="F69" s="15">
        <f t="shared" ref="F69:F98" si="16">SUM(B69:E69)</f>
        <v>84</v>
      </c>
      <c r="G69" s="198">
        <f>'[2]04'!H71</f>
        <v>34</v>
      </c>
      <c r="H69" s="199">
        <f>'[2]04'!I71</f>
        <v>0</v>
      </c>
      <c r="I69" s="199">
        <f>'[2]04'!J71</f>
        <v>0</v>
      </c>
      <c r="J69" s="199">
        <f>'[2]04'!K71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'[2]04'!B72</f>
        <v>84</v>
      </c>
      <c r="C70" s="199">
        <f>'[2]04'!C72</f>
        <v>0</v>
      </c>
      <c r="D70" s="199">
        <f>'[2]04'!D72</f>
        <v>0</v>
      </c>
      <c r="E70" s="199">
        <f>'[2]04'!E72</f>
        <v>0</v>
      </c>
      <c r="F70" s="15">
        <f t="shared" si="16"/>
        <v>84</v>
      </c>
      <c r="G70" s="198">
        <f>'[2]04'!H72</f>
        <v>34</v>
      </c>
      <c r="H70" s="199">
        <f>'[2]04'!I72</f>
        <v>0</v>
      </c>
      <c r="I70" s="199">
        <f>'[2]04'!J72</f>
        <v>0</v>
      </c>
      <c r="J70" s="199">
        <f>'[2]04'!K72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'[2]04'!B73</f>
        <v>84</v>
      </c>
      <c r="C71" s="199">
        <f>'[2]04'!C73</f>
        <v>0</v>
      </c>
      <c r="D71" s="199">
        <f>'[2]04'!D73</f>
        <v>0</v>
      </c>
      <c r="E71" s="199">
        <f>'[2]04'!E73</f>
        <v>0</v>
      </c>
      <c r="F71" s="15">
        <f t="shared" si="16"/>
        <v>84</v>
      </c>
      <c r="G71" s="198">
        <f>'[2]04'!H73</f>
        <v>34</v>
      </c>
      <c r="H71" s="199">
        <f>'[2]04'!I73</f>
        <v>0</v>
      </c>
      <c r="I71" s="199">
        <f>'[2]04'!J73</f>
        <v>0</v>
      </c>
      <c r="J71" s="199">
        <f>'[2]04'!K73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'[2]04'!B74</f>
        <v>84</v>
      </c>
      <c r="C72" s="199">
        <f>'[2]04'!C74</f>
        <v>0</v>
      </c>
      <c r="D72" s="199">
        <f>'[2]04'!D74</f>
        <v>0</v>
      </c>
      <c r="E72" s="199">
        <f>'[2]04'!E74</f>
        <v>0</v>
      </c>
      <c r="F72" s="15">
        <f t="shared" si="16"/>
        <v>84</v>
      </c>
      <c r="G72" s="198">
        <f>'[2]04'!H74</f>
        <v>34</v>
      </c>
      <c r="H72" s="199">
        <f>'[2]04'!I74</f>
        <v>0</v>
      </c>
      <c r="I72" s="199">
        <f>'[2]04'!J74</f>
        <v>0</v>
      </c>
      <c r="J72" s="199">
        <f>'[2]04'!K74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'[2]04'!B75</f>
        <v>84</v>
      </c>
      <c r="C73" s="199">
        <f>'[2]04'!C75</f>
        <v>0</v>
      </c>
      <c r="D73" s="199">
        <f>'[2]04'!D75</f>
        <v>0</v>
      </c>
      <c r="E73" s="199">
        <f>'[2]04'!E75</f>
        <v>0</v>
      </c>
      <c r="F73" s="15">
        <f t="shared" si="16"/>
        <v>84</v>
      </c>
      <c r="G73" s="198">
        <f>'[2]04'!H75</f>
        <v>34</v>
      </c>
      <c r="H73" s="199">
        <f>'[2]04'!I75</f>
        <v>0</v>
      </c>
      <c r="I73" s="199">
        <f>'[2]04'!J75</f>
        <v>0</v>
      </c>
      <c r="J73" s="199">
        <f>'[2]04'!K75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'[2]04'!B76</f>
        <v>84</v>
      </c>
      <c r="C74" s="199">
        <f>'[2]04'!C76</f>
        <v>0</v>
      </c>
      <c r="D74" s="199">
        <f>'[2]04'!D76</f>
        <v>0</v>
      </c>
      <c r="E74" s="199">
        <f>'[2]04'!E76</f>
        <v>0</v>
      </c>
      <c r="F74" s="15">
        <f t="shared" si="16"/>
        <v>84</v>
      </c>
      <c r="G74" s="198">
        <f>'[2]04'!H76</f>
        <v>34</v>
      </c>
      <c r="H74" s="199">
        <f>'[2]04'!I76</f>
        <v>0</v>
      </c>
      <c r="I74" s="199">
        <f>'[2]04'!J76</f>
        <v>0</v>
      </c>
      <c r="J74" s="199">
        <f>'[2]04'!K76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'[2]04'!B77</f>
        <v>84</v>
      </c>
      <c r="C75" s="199">
        <f>'[2]04'!C77</f>
        <v>0</v>
      </c>
      <c r="D75" s="199">
        <f>'[2]04'!D77</f>
        <v>0</v>
      </c>
      <c r="E75" s="199">
        <f>'[2]04'!E77</f>
        <v>0</v>
      </c>
      <c r="F75" s="15">
        <f t="shared" si="16"/>
        <v>84</v>
      </c>
      <c r="G75" s="198">
        <f>'[2]04'!H77</f>
        <v>34</v>
      </c>
      <c r="H75" s="199">
        <f>'[2]04'!I77</f>
        <v>0</v>
      </c>
      <c r="I75" s="199">
        <f>'[2]04'!J77</f>
        <v>0</v>
      </c>
      <c r="J75" s="199">
        <f>'[2]04'!K77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'[2]04'!B78</f>
        <v>84</v>
      </c>
      <c r="C76" s="199">
        <f>'[2]04'!C78</f>
        <v>0</v>
      </c>
      <c r="D76" s="199">
        <f>'[2]04'!D78</f>
        <v>0</v>
      </c>
      <c r="E76" s="199">
        <f>'[2]04'!E78</f>
        <v>0</v>
      </c>
      <c r="F76" s="15">
        <f t="shared" si="16"/>
        <v>84</v>
      </c>
      <c r="G76" s="198">
        <f>'[2]04'!H78</f>
        <v>35</v>
      </c>
      <c r="H76" s="199">
        <f>'[2]04'!I78</f>
        <v>0</v>
      </c>
      <c r="I76" s="199">
        <f>'[2]04'!J78</f>
        <v>0</v>
      </c>
      <c r="J76" s="199">
        <f>'[2]04'!K78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8">
        <f>'[2]04'!B79</f>
        <v>84</v>
      </c>
      <c r="C77" s="199">
        <f>'[2]04'!C79</f>
        <v>0</v>
      </c>
      <c r="D77" s="199">
        <f>'[2]04'!D79</f>
        <v>0</v>
      </c>
      <c r="E77" s="199">
        <f>'[2]04'!E79</f>
        <v>0</v>
      </c>
      <c r="F77" s="15">
        <f t="shared" si="16"/>
        <v>84</v>
      </c>
      <c r="G77" s="198">
        <f>'[2]04'!H79</f>
        <v>36</v>
      </c>
      <c r="H77" s="199">
        <f>'[2]04'!I79</f>
        <v>0</v>
      </c>
      <c r="I77" s="199">
        <f>'[2]04'!J79</f>
        <v>0</v>
      </c>
      <c r="J77" s="199">
        <f>'[2]04'!K79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8">
        <f>'[2]04'!B80</f>
        <v>84</v>
      </c>
      <c r="C78" s="199">
        <f>'[2]04'!C80</f>
        <v>0</v>
      </c>
      <c r="D78" s="199">
        <f>'[2]04'!D80</f>
        <v>0</v>
      </c>
      <c r="E78" s="199">
        <f>'[2]04'!E80</f>
        <v>0</v>
      </c>
      <c r="F78" s="15">
        <f t="shared" si="16"/>
        <v>84</v>
      </c>
      <c r="G78" s="198">
        <f>'[2]04'!H80</f>
        <v>36</v>
      </c>
      <c r="H78" s="199">
        <f>'[2]04'!I80</f>
        <v>0</v>
      </c>
      <c r="I78" s="199">
        <f>'[2]04'!J80</f>
        <v>0</v>
      </c>
      <c r="J78" s="199">
        <f>'[2]04'!K80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8">
        <f>'[2]04'!B81</f>
        <v>84</v>
      </c>
      <c r="C79" s="199">
        <f>'[2]04'!C81</f>
        <v>0</v>
      </c>
      <c r="D79" s="199">
        <f>'[2]04'!D81</f>
        <v>0</v>
      </c>
      <c r="E79" s="199">
        <f>'[2]04'!E81</f>
        <v>0</v>
      </c>
      <c r="F79" s="15">
        <f t="shared" si="16"/>
        <v>84</v>
      </c>
      <c r="G79" s="198">
        <f>'[2]04'!H81</f>
        <v>37</v>
      </c>
      <c r="H79" s="199">
        <f>'[2]04'!I81</f>
        <v>0</v>
      </c>
      <c r="I79" s="199">
        <f>'[2]04'!J81</f>
        <v>0</v>
      </c>
      <c r="J79" s="199">
        <f>'[2]04'!K81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8">
        <f>'[2]04'!B82</f>
        <v>84</v>
      </c>
      <c r="C80" s="199">
        <f>'[2]04'!C82</f>
        <v>0</v>
      </c>
      <c r="D80" s="199">
        <f>'[2]04'!D82</f>
        <v>0</v>
      </c>
      <c r="E80" s="199">
        <f>'[2]04'!E82</f>
        <v>0</v>
      </c>
      <c r="F80" s="15">
        <f t="shared" si="16"/>
        <v>84</v>
      </c>
      <c r="G80" s="198">
        <f>'[2]04'!H82</f>
        <v>37</v>
      </c>
      <c r="H80" s="199">
        <f>'[2]04'!I82</f>
        <v>0</v>
      </c>
      <c r="I80" s="199">
        <f>'[2]04'!J82</f>
        <v>0</v>
      </c>
      <c r="J80" s="199">
        <f>'[2]04'!K82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8">
        <f>'[2]04'!B83</f>
        <v>84</v>
      </c>
      <c r="C81" s="199">
        <f>'[2]04'!C83</f>
        <v>0</v>
      </c>
      <c r="D81" s="199">
        <f>'[2]04'!D83</f>
        <v>0</v>
      </c>
      <c r="E81" s="199">
        <f>'[2]04'!E83</f>
        <v>0</v>
      </c>
      <c r="F81" s="15">
        <f t="shared" si="16"/>
        <v>84</v>
      </c>
      <c r="G81" s="198">
        <f>'[2]04'!H83</f>
        <v>37</v>
      </c>
      <c r="H81" s="199">
        <f>'[2]04'!I83</f>
        <v>0</v>
      </c>
      <c r="I81" s="199">
        <f>'[2]04'!J83</f>
        <v>0</v>
      </c>
      <c r="J81" s="199">
        <f>'[2]04'!K83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8">
        <f>'[2]04'!B84</f>
        <v>84</v>
      </c>
      <c r="C82" s="199">
        <f>'[2]04'!C84</f>
        <v>0</v>
      </c>
      <c r="D82" s="199">
        <f>'[2]04'!D84</f>
        <v>0</v>
      </c>
      <c r="E82" s="199">
        <f>'[2]04'!E84</f>
        <v>0</v>
      </c>
      <c r="F82" s="15">
        <f t="shared" si="16"/>
        <v>84</v>
      </c>
      <c r="G82" s="198">
        <f>'[2]04'!H84</f>
        <v>37</v>
      </c>
      <c r="H82" s="199">
        <f>'[2]04'!I84</f>
        <v>0</v>
      </c>
      <c r="I82" s="199">
        <f>'[2]04'!J84</f>
        <v>0</v>
      </c>
      <c r="J82" s="199">
        <f>'[2]04'!K84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8">
        <f>'[2]04'!B85</f>
        <v>84</v>
      </c>
      <c r="C83" s="199">
        <f>'[2]04'!C85</f>
        <v>0</v>
      </c>
      <c r="D83" s="199">
        <f>'[2]04'!D85</f>
        <v>0</v>
      </c>
      <c r="E83" s="199">
        <f>'[2]04'!E85</f>
        <v>0</v>
      </c>
      <c r="F83" s="15">
        <f t="shared" si="16"/>
        <v>84</v>
      </c>
      <c r="G83" s="198">
        <f>'[2]04'!H85</f>
        <v>37</v>
      </c>
      <c r="H83" s="199">
        <f>'[2]04'!I85</f>
        <v>0</v>
      </c>
      <c r="I83" s="199">
        <f>'[2]04'!J85</f>
        <v>0</v>
      </c>
      <c r="J83" s="199">
        <f>'[2]04'!K85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8">
        <f>'[2]04'!B86</f>
        <v>84</v>
      </c>
      <c r="C84" s="199">
        <f>'[2]04'!C86</f>
        <v>0</v>
      </c>
      <c r="D84" s="199">
        <f>'[2]04'!D86</f>
        <v>0</v>
      </c>
      <c r="E84" s="199">
        <f>'[2]04'!E86</f>
        <v>0</v>
      </c>
      <c r="F84" s="15">
        <f t="shared" si="16"/>
        <v>84</v>
      </c>
      <c r="G84" s="198">
        <f>'[2]04'!H86</f>
        <v>37</v>
      </c>
      <c r="H84" s="199">
        <f>'[2]04'!I86</f>
        <v>0</v>
      </c>
      <c r="I84" s="199">
        <f>'[2]04'!J86</f>
        <v>0</v>
      </c>
      <c r="J84" s="199">
        <f>'[2]04'!K86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8">
        <f>'[2]04'!B87</f>
        <v>84</v>
      </c>
      <c r="C85" s="199">
        <f>'[2]04'!C87</f>
        <v>0</v>
      </c>
      <c r="D85" s="199">
        <f>'[2]04'!D87</f>
        <v>0</v>
      </c>
      <c r="E85" s="199">
        <f>'[2]04'!E87</f>
        <v>0</v>
      </c>
      <c r="F85" s="15">
        <f t="shared" si="16"/>
        <v>84</v>
      </c>
      <c r="G85" s="198">
        <f>'[2]04'!H87</f>
        <v>37</v>
      </c>
      <c r="H85" s="199">
        <f>'[2]04'!I87</f>
        <v>0</v>
      </c>
      <c r="I85" s="199">
        <f>'[2]04'!J87</f>
        <v>0</v>
      </c>
      <c r="J85" s="199">
        <f>'[2]04'!K87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8">
        <f>'[2]04'!B88</f>
        <v>84</v>
      </c>
      <c r="C86" s="199">
        <f>'[2]04'!C88</f>
        <v>0</v>
      </c>
      <c r="D86" s="199">
        <f>'[2]04'!D88</f>
        <v>0</v>
      </c>
      <c r="E86" s="199">
        <f>'[2]04'!E88</f>
        <v>0</v>
      </c>
      <c r="F86" s="15">
        <f t="shared" si="16"/>
        <v>84</v>
      </c>
      <c r="G86" s="198">
        <f>'[2]04'!H88</f>
        <v>37</v>
      </c>
      <c r="H86" s="199">
        <f>'[2]04'!I88</f>
        <v>0</v>
      </c>
      <c r="I86" s="199">
        <f>'[2]04'!J88</f>
        <v>0</v>
      </c>
      <c r="J86" s="199">
        <f>'[2]04'!K88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8">
        <f>'[2]04'!B89</f>
        <v>84</v>
      </c>
      <c r="C87" s="199">
        <f>'[2]04'!C89</f>
        <v>0</v>
      </c>
      <c r="D87" s="199">
        <f>'[2]04'!D89</f>
        <v>0</v>
      </c>
      <c r="E87" s="199">
        <f>'[2]04'!E89</f>
        <v>0</v>
      </c>
      <c r="F87" s="15">
        <f t="shared" si="16"/>
        <v>84</v>
      </c>
      <c r="G87" s="198">
        <f>'[2]04'!H89</f>
        <v>37</v>
      </c>
      <c r="H87" s="199">
        <f>'[2]04'!I89</f>
        <v>0</v>
      </c>
      <c r="I87" s="199">
        <f>'[2]04'!J89</f>
        <v>0</v>
      </c>
      <c r="J87" s="199">
        <f>'[2]04'!K89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8">
        <f>'[2]04'!B90</f>
        <v>84</v>
      </c>
      <c r="C88" s="199">
        <f>'[2]04'!C90</f>
        <v>0</v>
      </c>
      <c r="D88" s="199">
        <f>'[2]04'!D90</f>
        <v>0</v>
      </c>
      <c r="E88" s="199">
        <f>'[2]04'!E90</f>
        <v>0</v>
      </c>
      <c r="F88" s="15">
        <f t="shared" si="16"/>
        <v>84</v>
      </c>
      <c r="G88" s="198">
        <f>'[2]04'!H90</f>
        <v>37</v>
      </c>
      <c r="H88" s="199">
        <f>'[2]04'!I90</f>
        <v>0</v>
      </c>
      <c r="I88" s="199">
        <f>'[2]04'!J90</f>
        <v>0</v>
      </c>
      <c r="J88" s="199">
        <f>'[2]04'!K90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8">
        <f>'[2]04'!B91</f>
        <v>84</v>
      </c>
      <c r="C89" s="199">
        <f>'[2]04'!C91</f>
        <v>0</v>
      </c>
      <c r="D89" s="199">
        <f>'[2]04'!D91</f>
        <v>0</v>
      </c>
      <c r="E89" s="199">
        <f>'[2]04'!E91</f>
        <v>0</v>
      </c>
      <c r="F89" s="15">
        <f t="shared" si="16"/>
        <v>84</v>
      </c>
      <c r="G89" s="198">
        <f>'[2]04'!H91</f>
        <v>37</v>
      </c>
      <c r="H89" s="199">
        <f>'[2]04'!I91</f>
        <v>0</v>
      </c>
      <c r="I89" s="199">
        <f>'[2]04'!J91</f>
        <v>0</v>
      </c>
      <c r="J89" s="199">
        <f>'[2]04'!K91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8">
        <f>'[2]04'!B92</f>
        <v>84</v>
      </c>
      <c r="C90" s="199">
        <f>'[2]04'!C92</f>
        <v>0</v>
      </c>
      <c r="D90" s="199">
        <f>'[2]04'!D92</f>
        <v>0</v>
      </c>
      <c r="E90" s="199">
        <f>'[2]04'!E92</f>
        <v>0</v>
      </c>
      <c r="F90" s="15">
        <f t="shared" si="16"/>
        <v>84</v>
      </c>
      <c r="G90" s="198">
        <f>'[2]04'!H92</f>
        <v>37</v>
      </c>
      <c r="H90" s="199">
        <f>'[2]04'!I92</f>
        <v>0</v>
      </c>
      <c r="I90" s="199">
        <f>'[2]04'!J92</f>
        <v>0</v>
      </c>
      <c r="J90" s="199">
        <f>'[2]04'!K92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'[2]04'!B93</f>
        <v>84</v>
      </c>
      <c r="C91" s="199">
        <f>'[2]04'!C93</f>
        <v>0</v>
      </c>
      <c r="D91" s="199">
        <f>'[2]04'!D93</f>
        <v>0</v>
      </c>
      <c r="E91" s="199">
        <f>'[2]04'!E93</f>
        <v>0</v>
      </c>
      <c r="F91" s="15">
        <f t="shared" si="16"/>
        <v>84</v>
      </c>
      <c r="G91" s="198">
        <f>'[2]04'!H93</f>
        <v>38</v>
      </c>
      <c r="H91" s="199">
        <f>'[2]04'!I93</f>
        <v>0</v>
      </c>
      <c r="I91" s="199">
        <f>'[2]04'!J93</f>
        <v>0</v>
      </c>
      <c r="J91" s="199">
        <f>'[2]04'!K93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8">
        <f>'[2]04'!B94</f>
        <v>84</v>
      </c>
      <c r="C92" s="199">
        <f>'[2]04'!C94</f>
        <v>0</v>
      </c>
      <c r="D92" s="199">
        <f>'[2]04'!D94</f>
        <v>0</v>
      </c>
      <c r="E92" s="199">
        <f>'[2]04'!E94</f>
        <v>0</v>
      </c>
      <c r="F92" s="15">
        <f t="shared" si="16"/>
        <v>84</v>
      </c>
      <c r="G92" s="198">
        <f>'[2]04'!H94</f>
        <v>38</v>
      </c>
      <c r="H92" s="199">
        <f>'[2]04'!I94</f>
        <v>0</v>
      </c>
      <c r="I92" s="199">
        <f>'[2]04'!J94</f>
        <v>0</v>
      </c>
      <c r="J92" s="199">
        <f>'[2]04'!K94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8">
        <f>'[2]04'!B95</f>
        <v>84</v>
      </c>
      <c r="C93" s="199">
        <f>'[2]04'!C95</f>
        <v>0</v>
      </c>
      <c r="D93" s="199">
        <f>'[2]04'!D95</f>
        <v>0</v>
      </c>
      <c r="E93" s="199">
        <f>'[2]04'!E95</f>
        <v>0</v>
      </c>
      <c r="F93" s="15">
        <f t="shared" si="16"/>
        <v>84</v>
      </c>
      <c r="G93" s="198">
        <f>'[2]04'!H95</f>
        <v>38</v>
      </c>
      <c r="H93" s="199">
        <f>'[2]04'!I95</f>
        <v>0</v>
      </c>
      <c r="I93" s="199">
        <f>'[2]04'!J95</f>
        <v>0</v>
      </c>
      <c r="J93" s="199">
        <f>'[2]04'!K95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8">
        <f>'[2]04'!B96</f>
        <v>84</v>
      </c>
      <c r="C94" s="199">
        <f>'[2]04'!C96</f>
        <v>0</v>
      </c>
      <c r="D94" s="199">
        <f>'[2]04'!D96</f>
        <v>0</v>
      </c>
      <c r="E94" s="199">
        <f>'[2]04'!E96</f>
        <v>0</v>
      </c>
      <c r="F94" s="15">
        <f t="shared" si="16"/>
        <v>84</v>
      </c>
      <c r="G94" s="198">
        <f>'[2]04'!H96</f>
        <v>38</v>
      </c>
      <c r="H94" s="199">
        <f>'[2]04'!I96</f>
        <v>0</v>
      </c>
      <c r="I94" s="199">
        <f>'[2]04'!J96</f>
        <v>0</v>
      </c>
      <c r="J94" s="199">
        <f>'[2]04'!K96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'[2]04'!B97</f>
        <v>84</v>
      </c>
      <c r="C95" s="199">
        <f>'[2]04'!C97</f>
        <v>0</v>
      </c>
      <c r="D95" s="199">
        <f>'[2]04'!D97</f>
        <v>0</v>
      </c>
      <c r="E95" s="199">
        <f>'[2]04'!E97</f>
        <v>0</v>
      </c>
      <c r="F95" s="15">
        <f t="shared" si="16"/>
        <v>84</v>
      </c>
      <c r="G95" s="198">
        <f>'[2]04'!H97</f>
        <v>38</v>
      </c>
      <c r="H95" s="199">
        <f>'[2]04'!I97</f>
        <v>0</v>
      </c>
      <c r="I95" s="199">
        <f>'[2]04'!J97</f>
        <v>0</v>
      </c>
      <c r="J95" s="199">
        <f>'[2]04'!K97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'[2]04'!B98</f>
        <v>84</v>
      </c>
      <c r="C96" s="199">
        <f>'[2]04'!C98</f>
        <v>0</v>
      </c>
      <c r="D96" s="199">
        <f>'[2]04'!D98</f>
        <v>0</v>
      </c>
      <c r="E96" s="199">
        <f>'[2]04'!E98</f>
        <v>0</v>
      </c>
      <c r="F96" s="15">
        <f t="shared" si="16"/>
        <v>84</v>
      </c>
      <c r="G96" s="198">
        <f>'[2]04'!H98</f>
        <v>38</v>
      </c>
      <c r="H96" s="199">
        <f>'[2]04'!I98</f>
        <v>0</v>
      </c>
      <c r="I96" s="199">
        <f>'[2]04'!J98</f>
        <v>0</v>
      </c>
      <c r="J96" s="199">
        <f>'[2]04'!K98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'[2]04'!B99</f>
        <v>84</v>
      </c>
      <c r="C97" s="199">
        <f>'[2]04'!C99</f>
        <v>0</v>
      </c>
      <c r="D97" s="199">
        <f>'[2]04'!D99</f>
        <v>0</v>
      </c>
      <c r="E97" s="199">
        <f>'[2]04'!E99</f>
        <v>0</v>
      </c>
      <c r="F97" s="15">
        <f t="shared" si="16"/>
        <v>84</v>
      </c>
      <c r="G97" s="198">
        <f>'[2]04'!H99</f>
        <v>38</v>
      </c>
      <c r="H97" s="199">
        <f>'[2]04'!I99</f>
        <v>0</v>
      </c>
      <c r="I97" s="199">
        <f>'[2]04'!J99</f>
        <v>0</v>
      </c>
      <c r="J97" s="199">
        <f>'[2]04'!K99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'[2]04'!B100</f>
        <v>84</v>
      </c>
      <c r="C98" s="199">
        <f>'[2]04'!C100</f>
        <v>0</v>
      </c>
      <c r="D98" s="199">
        <f>'[2]04'!D100</f>
        <v>0</v>
      </c>
      <c r="E98" s="199">
        <f>'[2]04'!E100</f>
        <v>0</v>
      </c>
      <c r="F98" s="15">
        <f t="shared" si="16"/>
        <v>84</v>
      </c>
      <c r="G98" s="198">
        <f>'[2]04'!H100</f>
        <v>38</v>
      </c>
      <c r="H98" s="199">
        <f>'[2]04'!I100</f>
        <v>0</v>
      </c>
      <c r="I98" s="199">
        <f>'[2]04'!J100</f>
        <v>0</v>
      </c>
      <c r="J98" s="199">
        <f>'[2]04'!K100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0.85350000000000004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0.85350000000000004</v>
      </c>
      <c r="L99" s="171">
        <f t="shared" si="17"/>
        <v>2.4E-2</v>
      </c>
      <c r="M99" s="171">
        <f t="shared" si="17"/>
        <v>0.84119999999999973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0.84119999999999973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940</v>
      </c>
      <c r="G3" s="16">
        <f>'[3]04'!G5</f>
        <v>0</v>
      </c>
      <c r="H3" s="17">
        <f>SUM(B3:G3)</f>
        <v>1260</v>
      </c>
      <c r="I3" s="15">
        <f>'[3]04'!J5</f>
        <v>320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545</v>
      </c>
      <c r="N3" s="16">
        <f>'[3]04'!O5</f>
        <v>0</v>
      </c>
      <c r="O3" s="17">
        <f>SUM(I3:N3)</f>
        <v>865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545</v>
      </c>
      <c r="V3" s="16">
        <f t="shared" si="0"/>
        <v>0</v>
      </c>
      <c r="W3" s="17">
        <f>SUM(Q3:V3)</f>
        <v>865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545</v>
      </c>
      <c r="AQ3" s="8">
        <f t="shared" si="3"/>
        <v>0</v>
      </c>
      <c r="AR3" s="8">
        <f>SUM(AL3:AQ3)</f>
        <v>801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940</v>
      </c>
      <c r="G4" s="16">
        <f>'[3]04'!G6</f>
        <v>0</v>
      </c>
      <c r="H4" s="17">
        <f>SUM(B4:G4)</f>
        <v>1260</v>
      </c>
      <c r="I4" s="15">
        <f>'[3]04'!J6</f>
        <v>320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555</v>
      </c>
      <c r="N4" s="16">
        <f>'[3]04'!O6</f>
        <v>0</v>
      </c>
      <c r="O4" s="17">
        <f>SUM(I4:N4)</f>
        <v>875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555</v>
      </c>
      <c r="V4" s="16">
        <f>IF($P4=1,N4,IF(AND($P4=0.985,N4&gt;0.985*G4),G4*0.985,IF(AND($P4=0.965,N4&gt;0.965*G4),0.965*G4,N4)))</f>
        <v>0</v>
      </c>
      <c r="W4" s="17">
        <f>SUM(Q4:V4)</f>
        <v>875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555</v>
      </c>
      <c r="AQ4" s="8">
        <f t="shared" si="3"/>
        <v>0</v>
      </c>
      <c r="AR4" s="8">
        <f t="shared" ref="AR4:AR67" si="18">SUM(AL4:AQ4)</f>
        <v>811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940</v>
      </c>
      <c r="G5" s="16">
        <f>'[3]04'!G7</f>
        <v>0</v>
      </c>
      <c r="H5" s="17">
        <f t="shared" ref="H5:H68" si="27">SUM(B5:G5)</f>
        <v>1260</v>
      </c>
      <c r="I5" s="15">
        <f>'[3]04'!J7</f>
        <v>320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610</v>
      </c>
      <c r="N5" s="16">
        <f>'[3]04'!O7</f>
        <v>0</v>
      </c>
      <c r="O5" s="17">
        <f t="shared" ref="O5:O68" si="28">SUM(I5:N5)</f>
        <v>930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610</v>
      </c>
      <c r="V5" s="16">
        <f t="shared" si="0"/>
        <v>0</v>
      </c>
      <c r="W5" s="17">
        <f t="shared" ref="W5:W68" si="30">SUM(Q5:V5)</f>
        <v>930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610</v>
      </c>
      <c r="AQ5" s="8">
        <f t="shared" si="3"/>
        <v>0</v>
      </c>
      <c r="AR5" s="8">
        <f t="shared" si="18"/>
        <v>866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940</v>
      </c>
      <c r="G6" s="16">
        <f>'[3]04'!G8</f>
        <v>0</v>
      </c>
      <c r="H6" s="17">
        <f t="shared" si="27"/>
        <v>1260</v>
      </c>
      <c r="I6" s="15">
        <f>'[3]04'!J8</f>
        <v>320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610</v>
      </c>
      <c r="N6" s="16">
        <f>'[3]04'!O8</f>
        <v>0</v>
      </c>
      <c r="O6" s="17">
        <f t="shared" si="28"/>
        <v>930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610</v>
      </c>
      <c r="V6" s="16">
        <f t="shared" si="0"/>
        <v>0</v>
      </c>
      <c r="W6" s="17">
        <f t="shared" si="30"/>
        <v>930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610</v>
      </c>
      <c r="AQ6" s="8">
        <f t="shared" si="3"/>
        <v>0</v>
      </c>
      <c r="AR6" s="8">
        <f t="shared" si="18"/>
        <v>866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940</v>
      </c>
      <c r="G7" s="16">
        <f>'[3]04'!G9</f>
        <v>0</v>
      </c>
      <c r="H7" s="17">
        <f t="shared" si="27"/>
        <v>1260</v>
      </c>
      <c r="I7" s="15">
        <f>'[3]04'!J9</f>
        <v>320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446.77</v>
      </c>
      <c r="N7" s="16">
        <f>'[3]04'!O9</f>
        <v>0</v>
      </c>
      <c r="O7" s="17">
        <f t="shared" si="28"/>
        <v>766.77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446.77</v>
      </c>
      <c r="V7" s="16">
        <f t="shared" si="0"/>
        <v>0</v>
      </c>
      <c r="W7" s="17">
        <f t="shared" si="30"/>
        <v>766.77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446.77</v>
      </c>
      <c r="AQ7" s="8">
        <f t="shared" si="3"/>
        <v>0</v>
      </c>
      <c r="AR7" s="8">
        <f t="shared" si="18"/>
        <v>702.77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940</v>
      </c>
      <c r="G8" s="16">
        <f>'[3]04'!G10</f>
        <v>0</v>
      </c>
      <c r="H8" s="17">
        <f t="shared" si="27"/>
        <v>1260</v>
      </c>
      <c r="I8" s="15">
        <f>'[3]04'!J10</f>
        <v>320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467</v>
      </c>
      <c r="N8" s="16">
        <f>'[3]04'!O10</f>
        <v>0</v>
      </c>
      <c r="O8" s="17">
        <f t="shared" si="28"/>
        <v>787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467</v>
      </c>
      <c r="V8" s="16">
        <f t="shared" si="0"/>
        <v>0</v>
      </c>
      <c r="W8" s="17">
        <f t="shared" si="30"/>
        <v>787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467</v>
      </c>
      <c r="AQ8" s="8">
        <f t="shared" si="3"/>
        <v>0</v>
      </c>
      <c r="AR8" s="8">
        <f t="shared" si="18"/>
        <v>723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940</v>
      </c>
      <c r="G9" s="16">
        <f>'[3]04'!G11</f>
        <v>0</v>
      </c>
      <c r="H9" s="17">
        <f t="shared" si="27"/>
        <v>1260</v>
      </c>
      <c r="I9" s="15">
        <f>'[3]04'!J11</f>
        <v>320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517</v>
      </c>
      <c r="N9" s="16">
        <f>'[3]04'!O11</f>
        <v>0</v>
      </c>
      <c r="O9" s="17">
        <f t="shared" si="28"/>
        <v>837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517</v>
      </c>
      <c r="V9" s="16">
        <f t="shared" si="0"/>
        <v>0</v>
      </c>
      <c r="W9" s="17">
        <f t="shared" si="30"/>
        <v>837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517</v>
      </c>
      <c r="AQ9" s="8">
        <f t="shared" si="3"/>
        <v>0</v>
      </c>
      <c r="AR9" s="8">
        <f t="shared" si="18"/>
        <v>773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940</v>
      </c>
      <c r="G10" s="16">
        <f>'[3]04'!G12</f>
        <v>0</v>
      </c>
      <c r="H10" s="17">
        <f t="shared" si="27"/>
        <v>1260</v>
      </c>
      <c r="I10" s="15">
        <f>'[3]04'!J12</f>
        <v>320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557</v>
      </c>
      <c r="N10" s="16">
        <f>'[3]04'!O12</f>
        <v>0</v>
      </c>
      <c r="O10" s="17">
        <f t="shared" si="28"/>
        <v>877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557</v>
      </c>
      <c r="V10" s="16">
        <f t="shared" si="0"/>
        <v>0</v>
      </c>
      <c r="W10" s="17">
        <f t="shared" si="30"/>
        <v>877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557</v>
      </c>
      <c r="AQ10" s="8">
        <f t="shared" si="3"/>
        <v>0</v>
      </c>
      <c r="AR10" s="8">
        <f t="shared" si="18"/>
        <v>813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940</v>
      </c>
      <c r="G11" s="16">
        <f>'[3]04'!G13</f>
        <v>0</v>
      </c>
      <c r="H11" s="17">
        <f t="shared" si="27"/>
        <v>1260</v>
      </c>
      <c r="I11" s="15">
        <f>'[3]04'!J13</f>
        <v>320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462</v>
      </c>
      <c r="N11" s="16">
        <f>'[3]04'!O13</f>
        <v>0</v>
      </c>
      <c r="O11" s="17">
        <f t="shared" si="28"/>
        <v>782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462</v>
      </c>
      <c r="V11" s="16">
        <f t="shared" si="0"/>
        <v>0</v>
      </c>
      <c r="W11" s="17">
        <f t="shared" si="30"/>
        <v>782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462</v>
      </c>
      <c r="AQ11" s="8">
        <f t="shared" si="3"/>
        <v>0</v>
      </c>
      <c r="AR11" s="8">
        <f t="shared" si="18"/>
        <v>718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940</v>
      </c>
      <c r="G12" s="16">
        <f>'[3]04'!G14</f>
        <v>0</v>
      </c>
      <c r="H12" s="17">
        <f t="shared" si="27"/>
        <v>1260</v>
      </c>
      <c r="I12" s="15">
        <f>'[3]04'!J14</f>
        <v>320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492</v>
      </c>
      <c r="N12" s="16">
        <f>'[3]04'!O14</f>
        <v>0</v>
      </c>
      <c r="O12" s="17">
        <f t="shared" si="28"/>
        <v>812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492</v>
      </c>
      <c r="V12" s="16">
        <f t="shared" si="0"/>
        <v>0</v>
      </c>
      <c r="W12" s="17">
        <f t="shared" si="30"/>
        <v>812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492</v>
      </c>
      <c r="AQ12" s="8">
        <f t="shared" si="3"/>
        <v>0</v>
      </c>
      <c r="AR12" s="8">
        <f t="shared" si="18"/>
        <v>748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940</v>
      </c>
      <c r="G13" s="16">
        <f>'[3]04'!G15</f>
        <v>0</v>
      </c>
      <c r="H13" s="17">
        <f t="shared" si="27"/>
        <v>1260</v>
      </c>
      <c r="I13" s="15">
        <f>'[3]04'!J15</f>
        <v>320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497.11</v>
      </c>
      <c r="N13" s="16">
        <f>'[3]04'!O15</f>
        <v>0</v>
      </c>
      <c r="O13" s="17">
        <f t="shared" si="28"/>
        <v>817.11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497.11</v>
      </c>
      <c r="V13" s="16">
        <f t="shared" si="0"/>
        <v>0</v>
      </c>
      <c r="W13" s="17">
        <f t="shared" si="30"/>
        <v>817.11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497.11</v>
      </c>
      <c r="AQ13" s="8">
        <f t="shared" si="3"/>
        <v>0</v>
      </c>
      <c r="AR13" s="8">
        <f t="shared" si="18"/>
        <v>753.11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940</v>
      </c>
      <c r="G14" s="16">
        <f>'[3]04'!G16</f>
        <v>0</v>
      </c>
      <c r="H14" s="17">
        <f t="shared" si="27"/>
        <v>1260</v>
      </c>
      <c r="I14" s="15">
        <f>'[3]04'!J16</f>
        <v>320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479</v>
      </c>
      <c r="N14" s="16">
        <f>'[3]04'!O16</f>
        <v>0</v>
      </c>
      <c r="O14" s="17">
        <f t="shared" si="28"/>
        <v>799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479</v>
      </c>
      <c r="V14" s="16">
        <f t="shared" si="0"/>
        <v>0</v>
      </c>
      <c r="W14" s="17">
        <f t="shared" si="30"/>
        <v>799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479</v>
      </c>
      <c r="AQ14" s="8">
        <f t="shared" si="3"/>
        <v>0</v>
      </c>
      <c r="AR14" s="8">
        <f t="shared" si="18"/>
        <v>735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940</v>
      </c>
      <c r="G15" s="16">
        <f>'[3]04'!G17</f>
        <v>0</v>
      </c>
      <c r="H15" s="17">
        <f t="shared" si="27"/>
        <v>1260</v>
      </c>
      <c r="I15" s="15">
        <f>'[3]04'!J17</f>
        <v>320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532</v>
      </c>
      <c r="N15" s="16">
        <f>'[3]04'!O17</f>
        <v>0</v>
      </c>
      <c r="O15" s="17">
        <f t="shared" si="28"/>
        <v>852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532</v>
      </c>
      <c r="V15" s="16">
        <f t="shared" si="0"/>
        <v>0</v>
      </c>
      <c r="W15" s="17">
        <f t="shared" si="30"/>
        <v>852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532</v>
      </c>
      <c r="AQ15" s="8">
        <f t="shared" si="3"/>
        <v>0</v>
      </c>
      <c r="AR15" s="8">
        <f t="shared" si="18"/>
        <v>788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940</v>
      </c>
      <c r="G16" s="16">
        <f>'[3]04'!G18</f>
        <v>0</v>
      </c>
      <c r="H16" s="17">
        <f t="shared" si="27"/>
        <v>1260</v>
      </c>
      <c r="I16" s="15">
        <f>'[3]04'!J18</f>
        <v>320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507</v>
      </c>
      <c r="N16" s="16">
        <f>'[3]04'!O18</f>
        <v>0</v>
      </c>
      <c r="O16" s="17">
        <f t="shared" si="28"/>
        <v>827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507</v>
      </c>
      <c r="V16" s="16">
        <f t="shared" si="0"/>
        <v>0</v>
      </c>
      <c r="W16" s="17">
        <f t="shared" si="30"/>
        <v>827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507</v>
      </c>
      <c r="AQ16" s="8">
        <f t="shared" si="3"/>
        <v>0</v>
      </c>
      <c r="AR16" s="8">
        <f t="shared" si="18"/>
        <v>763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940</v>
      </c>
      <c r="G17" s="16">
        <f>'[3]04'!G19</f>
        <v>0</v>
      </c>
      <c r="H17" s="17">
        <f t="shared" si="27"/>
        <v>1260</v>
      </c>
      <c r="I17" s="15">
        <f>'[3]04'!J19</f>
        <v>320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562</v>
      </c>
      <c r="N17" s="16">
        <f>'[3]04'!O19</f>
        <v>0</v>
      </c>
      <c r="O17" s="17">
        <f t="shared" si="28"/>
        <v>882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562</v>
      </c>
      <c r="V17" s="16">
        <f t="shared" si="0"/>
        <v>0</v>
      </c>
      <c r="W17" s="17">
        <f t="shared" si="30"/>
        <v>882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562</v>
      </c>
      <c r="AQ17" s="8">
        <f t="shared" si="3"/>
        <v>0</v>
      </c>
      <c r="AR17" s="8">
        <f t="shared" si="18"/>
        <v>818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940</v>
      </c>
      <c r="G18" s="16">
        <f>'[3]04'!G20</f>
        <v>0</v>
      </c>
      <c r="H18" s="17">
        <f t="shared" si="27"/>
        <v>1260</v>
      </c>
      <c r="I18" s="15">
        <f>'[3]04'!J20</f>
        <v>320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504</v>
      </c>
      <c r="N18" s="16">
        <f>'[3]04'!O20</f>
        <v>0</v>
      </c>
      <c r="O18" s="17">
        <f t="shared" si="28"/>
        <v>824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504</v>
      </c>
      <c r="V18" s="16">
        <f t="shared" si="0"/>
        <v>0</v>
      </c>
      <c r="W18" s="17">
        <f t="shared" si="30"/>
        <v>824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504</v>
      </c>
      <c r="AQ18" s="8">
        <f t="shared" si="3"/>
        <v>0</v>
      </c>
      <c r="AR18" s="8">
        <f t="shared" si="18"/>
        <v>760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940</v>
      </c>
      <c r="G19" s="16">
        <f>'[3]04'!G21</f>
        <v>0</v>
      </c>
      <c r="H19" s="17">
        <f t="shared" si="27"/>
        <v>1260</v>
      </c>
      <c r="I19" s="15">
        <f>'[3]04'!J21</f>
        <v>320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432.11</v>
      </c>
      <c r="N19" s="16">
        <f>'[3]04'!O21</f>
        <v>0</v>
      </c>
      <c r="O19" s="17">
        <f t="shared" si="28"/>
        <v>752.11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432.11</v>
      </c>
      <c r="V19" s="16">
        <f t="shared" si="29"/>
        <v>0</v>
      </c>
      <c r="W19" s="17">
        <f t="shared" si="30"/>
        <v>752.11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432.11</v>
      </c>
      <c r="AQ19" s="8">
        <f t="shared" si="31"/>
        <v>0</v>
      </c>
      <c r="AR19" s="8">
        <f t="shared" si="18"/>
        <v>688.11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940</v>
      </c>
      <c r="G20" s="16">
        <f>'[3]04'!G22</f>
        <v>0</v>
      </c>
      <c r="H20" s="17">
        <f t="shared" si="27"/>
        <v>1260</v>
      </c>
      <c r="I20" s="15">
        <f>'[3]04'!J22</f>
        <v>320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427</v>
      </c>
      <c r="N20" s="16">
        <f>'[3]04'!O22</f>
        <v>0</v>
      </c>
      <c r="O20" s="17">
        <f t="shared" si="28"/>
        <v>747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427</v>
      </c>
      <c r="V20" s="16">
        <f t="shared" si="29"/>
        <v>0</v>
      </c>
      <c r="W20" s="17">
        <f t="shared" si="30"/>
        <v>747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427</v>
      </c>
      <c r="AQ20" s="8">
        <f t="shared" si="31"/>
        <v>0</v>
      </c>
      <c r="AR20" s="8">
        <f t="shared" si="18"/>
        <v>683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940</v>
      </c>
      <c r="G21" s="16">
        <f>'[3]04'!G23</f>
        <v>0</v>
      </c>
      <c r="H21" s="17">
        <f t="shared" si="27"/>
        <v>1260</v>
      </c>
      <c r="I21" s="15">
        <f>'[3]04'!J23</f>
        <v>320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427</v>
      </c>
      <c r="N21" s="16">
        <f>'[3]04'!O23</f>
        <v>0</v>
      </c>
      <c r="O21" s="17">
        <f t="shared" si="28"/>
        <v>747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427</v>
      </c>
      <c r="V21" s="16">
        <f t="shared" si="29"/>
        <v>0</v>
      </c>
      <c r="W21" s="17">
        <f t="shared" si="30"/>
        <v>747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427</v>
      </c>
      <c r="AQ21" s="8">
        <f t="shared" si="31"/>
        <v>0</v>
      </c>
      <c r="AR21" s="8">
        <f t="shared" si="18"/>
        <v>683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940</v>
      </c>
      <c r="G22" s="16">
        <f>'[3]04'!G24</f>
        <v>0</v>
      </c>
      <c r="H22" s="17">
        <f t="shared" si="27"/>
        <v>1260</v>
      </c>
      <c r="I22" s="15">
        <f>'[3]04'!J24</f>
        <v>320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422</v>
      </c>
      <c r="N22" s="16">
        <f>'[3]04'!O24</f>
        <v>0</v>
      </c>
      <c r="O22" s="17">
        <f t="shared" si="28"/>
        <v>742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422</v>
      </c>
      <c r="V22" s="16">
        <f t="shared" si="29"/>
        <v>0</v>
      </c>
      <c r="W22" s="17">
        <f t="shared" si="30"/>
        <v>742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422</v>
      </c>
      <c r="AQ22" s="8">
        <f t="shared" si="31"/>
        <v>0</v>
      </c>
      <c r="AR22" s="8">
        <f t="shared" si="18"/>
        <v>678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940</v>
      </c>
      <c r="G23" s="16">
        <f>'[3]04'!G25</f>
        <v>0</v>
      </c>
      <c r="H23" s="17">
        <f t="shared" si="27"/>
        <v>1260</v>
      </c>
      <c r="I23" s="15">
        <f>'[3]04'!J25</f>
        <v>320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400</v>
      </c>
      <c r="N23" s="16">
        <f>'[3]04'!O25</f>
        <v>0</v>
      </c>
      <c r="O23" s="17">
        <f t="shared" si="28"/>
        <v>720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400</v>
      </c>
      <c r="V23" s="16">
        <f t="shared" si="29"/>
        <v>0</v>
      </c>
      <c r="W23" s="17">
        <f t="shared" si="30"/>
        <v>720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4</v>
      </c>
      <c r="AC23" s="8">
        <f t="shared" si="9"/>
        <v>0</v>
      </c>
      <c r="AD23" s="8">
        <f t="shared" si="10"/>
        <v>36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4</v>
      </c>
      <c r="AJ23" s="8">
        <f t="shared" si="16"/>
        <v>0</v>
      </c>
      <c r="AK23" s="8">
        <f t="shared" si="17"/>
        <v>36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392</v>
      </c>
      <c r="AQ23" s="8">
        <f t="shared" si="31"/>
        <v>0</v>
      </c>
      <c r="AR23" s="8">
        <f t="shared" si="18"/>
        <v>648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4</v>
      </c>
      <c r="BB23" s="201">
        <v>0</v>
      </c>
      <c r="BC23" s="8">
        <f t="shared" si="19"/>
        <v>36</v>
      </c>
      <c r="BD23" s="201">
        <v>32</v>
      </c>
      <c r="BE23" s="201">
        <v>0</v>
      </c>
      <c r="BF23" s="201">
        <v>0</v>
      </c>
      <c r="BG23" s="201">
        <v>0</v>
      </c>
      <c r="BH23" s="201">
        <v>4</v>
      </c>
      <c r="BI23" s="201">
        <v>0</v>
      </c>
      <c r="BJ23" s="8">
        <f t="shared" si="20"/>
        <v>36</v>
      </c>
      <c r="BL23" s="8">
        <f t="shared" si="21"/>
        <v>32</v>
      </c>
      <c r="BM23" s="8">
        <f t="shared" si="22"/>
        <v>32</v>
      </c>
      <c r="BN23" s="8">
        <f t="shared" si="23"/>
        <v>36</v>
      </c>
      <c r="BO23" s="8">
        <f t="shared" si="24"/>
        <v>36</v>
      </c>
      <c r="BP23" s="182">
        <f t="shared" si="25"/>
        <v>-4</v>
      </c>
      <c r="BQ23" s="182">
        <f t="shared" si="26"/>
        <v>-4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940</v>
      </c>
      <c r="G24" s="16">
        <f>'[3]04'!G26</f>
        <v>0</v>
      </c>
      <c r="H24" s="17">
        <f t="shared" si="27"/>
        <v>1260</v>
      </c>
      <c r="I24" s="15">
        <f>'[3]04'!J26</f>
        <v>320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427</v>
      </c>
      <c r="N24" s="16">
        <f>'[3]04'!O26</f>
        <v>0</v>
      </c>
      <c r="O24" s="17">
        <f t="shared" si="28"/>
        <v>747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427</v>
      </c>
      <c r="V24" s="16">
        <f t="shared" si="29"/>
        <v>0</v>
      </c>
      <c r="W24" s="17">
        <f t="shared" si="30"/>
        <v>747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427</v>
      </c>
      <c r="AQ24" s="8">
        <f t="shared" si="31"/>
        <v>0</v>
      </c>
      <c r="AR24" s="8">
        <f t="shared" si="18"/>
        <v>683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940</v>
      </c>
      <c r="G25" s="16">
        <f>'[3]04'!G27</f>
        <v>0</v>
      </c>
      <c r="H25" s="17">
        <f t="shared" si="27"/>
        <v>1260</v>
      </c>
      <c r="I25" s="15">
        <f>'[3]04'!J27</f>
        <v>320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437.11</v>
      </c>
      <c r="N25" s="16">
        <f>'[3]04'!O27</f>
        <v>0</v>
      </c>
      <c r="O25" s="17">
        <f t="shared" si="28"/>
        <v>757.11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437.11</v>
      </c>
      <c r="V25" s="16">
        <f t="shared" si="29"/>
        <v>0</v>
      </c>
      <c r="W25" s="17">
        <f t="shared" si="30"/>
        <v>757.11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437.11</v>
      </c>
      <c r="AQ25" s="8">
        <f t="shared" si="31"/>
        <v>0</v>
      </c>
      <c r="AR25" s="8">
        <f t="shared" si="18"/>
        <v>693.11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940</v>
      </c>
      <c r="G26" s="16">
        <f>'[3]04'!G28</f>
        <v>0</v>
      </c>
      <c r="H26" s="17">
        <f t="shared" si="27"/>
        <v>1260</v>
      </c>
      <c r="I26" s="15">
        <f>'[3]04'!J28</f>
        <v>320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427</v>
      </c>
      <c r="N26" s="16">
        <f>'[3]04'!O28</f>
        <v>0</v>
      </c>
      <c r="O26" s="17">
        <f t="shared" si="28"/>
        <v>747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427</v>
      </c>
      <c r="V26" s="16">
        <f t="shared" si="29"/>
        <v>0</v>
      </c>
      <c r="W26" s="17">
        <f t="shared" si="30"/>
        <v>747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427</v>
      </c>
      <c r="AQ26" s="8">
        <f t="shared" si="31"/>
        <v>0</v>
      </c>
      <c r="AR26" s="8">
        <f t="shared" si="18"/>
        <v>683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940</v>
      </c>
      <c r="G27" s="16">
        <f>'[3]04'!G29</f>
        <v>0</v>
      </c>
      <c r="H27" s="17">
        <f t="shared" si="27"/>
        <v>1260</v>
      </c>
      <c r="I27" s="15">
        <f>'[3]04'!J29</f>
        <v>320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427</v>
      </c>
      <c r="N27" s="16">
        <f>'[3]04'!O29</f>
        <v>0</v>
      </c>
      <c r="O27" s="17">
        <f t="shared" si="28"/>
        <v>747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427</v>
      </c>
      <c r="V27" s="16">
        <f t="shared" si="29"/>
        <v>0</v>
      </c>
      <c r="W27" s="17">
        <f t="shared" si="30"/>
        <v>747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427</v>
      </c>
      <c r="AQ27" s="8">
        <f t="shared" si="31"/>
        <v>0</v>
      </c>
      <c r="AR27" s="8">
        <f t="shared" si="18"/>
        <v>683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940</v>
      </c>
      <c r="G28" s="16">
        <f>'[3]04'!G30</f>
        <v>0</v>
      </c>
      <c r="H28" s="17">
        <f t="shared" si="27"/>
        <v>1260</v>
      </c>
      <c r="I28" s="15">
        <f>'[3]04'!J30</f>
        <v>320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400</v>
      </c>
      <c r="N28" s="16">
        <f>'[3]04'!O30</f>
        <v>0</v>
      </c>
      <c r="O28" s="17">
        <f t="shared" si="28"/>
        <v>720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400</v>
      </c>
      <c r="V28" s="16">
        <f t="shared" si="29"/>
        <v>0</v>
      </c>
      <c r="W28" s="17">
        <f t="shared" si="30"/>
        <v>720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7.74</v>
      </c>
      <c r="AC28" s="8">
        <f t="shared" si="9"/>
        <v>0</v>
      </c>
      <c r="AD28" s="8">
        <f t="shared" si="10"/>
        <v>39.74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7.74</v>
      </c>
      <c r="AJ28" s="8">
        <f t="shared" si="16"/>
        <v>0</v>
      </c>
      <c r="AK28" s="8">
        <f t="shared" si="17"/>
        <v>39.74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384.52</v>
      </c>
      <c r="AQ28" s="8">
        <f t="shared" si="31"/>
        <v>0</v>
      </c>
      <c r="AR28" s="8">
        <f t="shared" si="18"/>
        <v>640.52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7.74</v>
      </c>
      <c r="BB28" s="201">
        <v>0</v>
      </c>
      <c r="BC28" s="8">
        <f t="shared" si="19"/>
        <v>39.74</v>
      </c>
      <c r="BD28" s="201">
        <v>32</v>
      </c>
      <c r="BE28" s="201">
        <v>0</v>
      </c>
      <c r="BF28" s="201">
        <v>0</v>
      </c>
      <c r="BG28" s="201">
        <v>0</v>
      </c>
      <c r="BH28" s="201">
        <v>7.74</v>
      </c>
      <c r="BI28" s="201">
        <v>0</v>
      </c>
      <c r="BJ28" s="8">
        <f t="shared" si="20"/>
        <v>39.74</v>
      </c>
      <c r="BL28" s="8">
        <f t="shared" si="21"/>
        <v>32</v>
      </c>
      <c r="BM28" s="8">
        <f t="shared" si="22"/>
        <v>32</v>
      </c>
      <c r="BN28" s="8">
        <f t="shared" si="23"/>
        <v>39.74</v>
      </c>
      <c r="BO28" s="8">
        <f t="shared" si="24"/>
        <v>39.74</v>
      </c>
      <c r="BP28" s="182">
        <f t="shared" si="25"/>
        <v>-7.740000000000002</v>
      </c>
      <c r="BQ28" s="182">
        <f t="shared" si="26"/>
        <v>-7.740000000000002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940</v>
      </c>
      <c r="G29" s="16">
        <f>'[3]04'!G31</f>
        <v>0</v>
      </c>
      <c r="H29" s="17">
        <f t="shared" si="27"/>
        <v>1260</v>
      </c>
      <c r="I29" s="15">
        <f>'[3]04'!J31</f>
        <v>320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422</v>
      </c>
      <c r="N29" s="16">
        <f>'[3]04'!O31</f>
        <v>0</v>
      </c>
      <c r="O29" s="17">
        <f t="shared" si="28"/>
        <v>742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422</v>
      </c>
      <c r="V29" s="16">
        <f t="shared" si="29"/>
        <v>0</v>
      </c>
      <c r="W29" s="17">
        <f t="shared" si="30"/>
        <v>742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422</v>
      </c>
      <c r="AQ29" s="8">
        <f t="shared" si="31"/>
        <v>0</v>
      </c>
      <c r="AR29" s="8">
        <f t="shared" si="18"/>
        <v>678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940</v>
      </c>
      <c r="G30" s="16">
        <f>'[3]04'!G32</f>
        <v>0</v>
      </c>
      <c r="H30" s="17">
        <f t="shared" si="27"/>
        <v>1260</v>
      </c>
      <c r="I30" s="15">
        <f>'[3]04'!J32</f>
        <v>320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400</v>
      </c>
      <c r="N30" s="16">
        <f>'[3]04'!O32</f>
        <v>0</v>
      </c>
      <c r="O30" s="17">
        <f t="shared" si="28"/>
        <v>720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400</v>
      </c>
      <c r="V30" s="16">
        <f t="shared" si="29"/>
        <v>0</v>
      </c>
      <c r="W30" s="17">
        <f t="shared" si="30"/>
        <v>720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7.74</v>
      </c>
      <c r="AC30" s="8">
        <f t="shared" si="9"/>
        <v>0</v>
      </c>
      <c r="AD30" s="8">
        <f t="shared" si="10"/>
        <v>39.74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7.74</v>
      </c>
      <c r="AJ30" s="8">
        <f t="shared" si="16"/>
        <v>0</v>
      </c>
      <c r="AK30" s="8">
        <f t="shared" si="17"/>
        <v>39.74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384.52</v>
      </c>
      <c r="AQ30" s="8">
        <f t="shared" si="31"/>
        <v>0</v>
      </c>
      <c r="AR30" s="8">
        <f t="shared" si="18"/>
        <v>640.52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7.74</v>
      </c>
      <c r="BB30" s="201">
        <v>0</v>
      </c>
      <c r="BC30" s="8">
        <f t="shared" si="19"/>
        <v>39.74</v>
      </c>
      <c r="BD30" s="201">
        <v>32</v>
      </c>
      <c r="BE30" s="201">
        <v>0</v>
      </c>
      <c r="BF30" s="201">
        <v>0</v>
      </c>
      <c r="BG30" s="201">
        <v>0</v>
      </c>
      <c r="BH30" s="201">
        <v>7.74</v>
      </c>
      <c r="BI30" s="201">
        <v>0</v>
      </c>
      <c r="BJ30" s="8">
        <f t="shared" si="20"/>
        <v>39.74</v>
      </c>
      <c r="BL30" s="8">
        <f t="shared" si="21"/>
        <v>32</v>
      </c>
      <c r="BM30" s="8">
        <f t="shared" si="22"/>
        <v>32</v>
      </c>
      <c r="BN30" s="8">
        <f t="shared" si="23"/>
        <v>39.74</v>
      </c>
      <c r="BO30" s="8">
        <f t="shared" si="24"/>
        <v>39.74</v>
      </c>
      <c r="BP30" s="182">
        <f t="shared" si="25"/>
        <v>-7.740000000000002</v>
      </c>
      <c r="BQ30" s="182">
        <f t="shared" si="26"/>
        <v>-7.740000000000002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940</v>
      </c>
      <c r="G31" s="16">
        <f>'[3]04'!G33</f>
        <v>0</v>
      </c>
      <c r="H31" s="17">
        <f t="shared" si="27"/>
        <v>1260</v>
      </c>
      <c r="I31" s="15">
        <f>'[3]04'!J33</f>
        <v>320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412</v>
      </c>
      <c r="N31" s="16">
        <f>'[3]04'!O33</f>
        <v>0</v>
      </c>
      <c r="O31" s="17">
        <f t="shared" si="28"/>
        <v>732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412</v>
      </c>
      <c r="V31" s="16">
        <f t="shared" si="29"/>
        <v>0</v>
      </c>
      <c r="W31" s="17">
        <f t="shared" si="30"/>
        <v>732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412</v>
      </c>
      <c r="AQ31" s="8">
        <f t="shared" si="31"/>
        <v>0</v>
      </c>
      <c r="AR31" s="8">
        <f t="shared" si="18"/>
        <v>668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940</v>
      </c>
      <c r="G32" s="16">
        <f>'[3]04'!G34</f>
        <v>0</v>
      </c>
      <c r="H32" s="17">
        <f t="shared" si="27"/>
        <v>1260</v>
      </c>
      <c r="I32" s="15">
        <f>'[3]04'!J34</f>
        <v>320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402</v>
      </c>
      <c r="N32" s="16">
        <f>'[3]04'!O34</f>
        <v>0</v>
      </c>
      <c r="O32" s="17">
        <f t="shared" si="28"/>
        <v>722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402</v>
      </c>
      <c r="V32" s="16">
        <f t="shared" si="29"/>
        <v>0</v>
      </c>
      <c r="W32" s="17">
        <f t="shared" si="30"/>
        <v>722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402</v>
      </c>
      <c r="AQ32" s="8">
        <f t="shared" si="31"/>
        <v>0</v>
      </c>
      <c r="AR32" s="8">
        <f t="shared" si="18"/>
        <v>658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940</v>
      </c>
      <c r="G33" s="16">
        <f>'[3]04'!G35</f>
        <v>0</v>
      </c>
      <c r="H33" s="17">
        <f t="shared" si="27"/>
        <v>1260</v>
      </c>
      <c r="I33" s="15">
        <f>'[3]04'!J35</f>
        <v>320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402</v>
      </c>
      <c r="N33" s="16">
        <f>'[3]04'!O35</f>
        <v>0</v>
      </c>
      <c r="O33" s="17">
        <f t="shared" si="28"/>
        <v>722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402</v>
      </c>
      <c r="V33" s="16">
        <f t="shared" si="29"/>
        <v>0</v>
      </c>
      <c r="W33" s="17">
        <f t="shared" si="30"/>
        <v>722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402</v>
      </c>
      <c r="AQ33" s="8">
        <f t="shared" si="31"/>
        <v>0</v>
      </c>
      <c r="AR33" s="8">
        <f t="shared" si="18"/>
        <v>658</v>
      </c>
      <c r="AT33" s="8">
        <v>32</v>
      </c>
      <c r="AU33" s="8">
        <v>32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940</v>
      </c>
      <c r="G34" s="16">
        <f>'[3]04'!G36</f>
        <v>0</v>
      </c>
      <c r="H34" s="17">
        <f t="shared" si="27"/>
        <v>1260</v>
      </c>
      <c r="I34" s="15">
        <f>'[3]04'!J36</f>
        <v>320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402</v>
      </c>
      <c r="N34" s="16">
        <f>'[3]04'!O36</f>
        <v>0</v>
      </c>
      <c r="O34" s="17">
        <f t="shared" si="28"/>
        <v>722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402</v>
      </c>
      <c r="V34" s="16">
        <f t="shared" si="29"/>
        <v>0</v>
      </c>
      <c r="W34" s="17">
        <f t="shared" si="30"/>
        <v>722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402</v>
      </c>
      <c r="AQ34" s="8">
        <f t="shared" si="31"/>
        <v>0</v>
      </c>
      <c r="AR34" s="8">
        <f t="shared" si="18"/>
        <v>658</v>
      </c>
      <c r="AT34" s="8">
        <v>32</v>
      </c>
      <c r="AU34" s="8">
        <v>32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940</v>
      </c>
      <c r="G35" s="16">
        <f>'[3]04'!G37</f>
        <v>0</v>
      </c>
      <c r="H35" s="17">
        <f t="shared" si="27"/>
        <v>1260</v>
      </c>
      <c r="I35" s="15">
        <f>'[3]04'!J37</f>
        <v>320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400</v>
      </c>
      <c r="N35" s="16">
        <f>'[3]04'!O37</f>
        <v>0</v>
      </c>
      <c r="O35" s="17">
        <f t="shared" si="28"/>
        <v>720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400</v>
      </c>
      <c r="V35" s="16">
        <f t="shared" si="29"/>
        <v>0</v>
      </c>
      <c r="W35" s="17">
        <f t="shared" si="30"/>
        <v>720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7.74</v>
      </c>
      <c r="AC35" s="8">
        <f t="shared" si="9"/>
        <v>0</v>
      </c>
      <c r="AD35" s="8">
        <f t="shared" si="10"/>
        <v>39.74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7.74</v>
      </c>
      <c r="AJ35" s="8">
        <f t="shared" si="16"/>
        <v>0</v>
      </c>
      <c r="AK35" s="8">
        <f t="shared" si="17"/>
        <v>39.74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384.52</v>
      </c>
      <c r="AQ35" s="8">
        <f t="shared" si="31"/>
        <v>0</v>
      </c>
      <c r="AR35" s="8">
        <f t="shared" si="18"/>
        <v>640.52</v>
      </c>
      <c r="AT35" s="8">
        <v>32</v>
      </c>
      <c r="AU35" s="8">
        <v>32</v>
      </c>
      <c r="AW35" s="201">
        <v>32</v>
      </c>
      <c r="AX35" s="201">
        <v>0</v>
      </c>
      <c r="AY35" s="201">
        <v>0</v>
      </c>
      <c r="AZ35" s="201">
        <v>0</v>
      </c>
      <c r="BA35" s="201">
        <v>7.74</v>
      </c>
      <c r="BB35" s="201">
        <v>0</v>
      </c>
      <c r="BC35" s="8">
        <f t="shared" si="19"/>
        <v>39.74</v>
      </c>
      <c r="BD35" s="201">
        <v>32</v>
      </c>
      <c r="BE35" s="201">
        <v>0</v>
      </c>
      <c r="BF35" s="201">
        <v>0</v>
      </c>
      <c r="BG35" s="201">
        <v>0</v>
      </c>
      <c r="BH35" s="201">
        <v>7.74</v>
      </c>
      <c r="BI35" s="201">
        <v>0</v>
      </c>
      <c r="BJ35" s="8">
        <f t="shared" si="20"/>
        <v>39.74</v>
      </c>
      <c r="BL35" s="8">
        <f t="shared" si="21"/>
        <v>32</v>
      </c>
      <c r="BM35" s="8">
        <f t="shared" si="22"/>
        <v>32</v>
      </c>
      <c r="BN35" s="8">
        <f t="shared" si="23"/>
        <v>39.74</v>
      </c>
      <c r="BO35" s="8">
        <f t="shared" si="24"/>
        <v>39.74</v>
      </c>
      <c r="BP35" s="182">
        <f t="shared" si="25"/>
        <v>-7.740000000000002</v>
      </c>
      <c r="BQ35" s="182">
        <f t="shared" si="26"/>
        <v>-7.740000000000002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940</v>
      </c>
      <c r="G36" s="16">
        <f>'[3]04'!G38</f>
        <v>0</v>
      </c>
      <c r="H36" s="17">
        <f t="shared" si="27"/>
        <v>1260</v>
      </c>
      <c r="I36" s="15">
        <f>'[3]04'!J38</f>
        <v>320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400</v>
      </c>
      <c r="N36" s="16">
        <f>'[3]04'!O38</f>
        <v>0</v>
      </c>
      <c r="O36" s="17">
        <f t="shared" si="28"/>
        <v>720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400</v>
      </c>
      <c r="V36" s="16">
        <f t="shared" si="29"/>
        <v>0</v>
      </c>
      <c r="W36" s="17">
        <f t="shared" si="30"/>
        <v>720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7.74</v>
      </c>
      <c r="AC36" s="8">
        <f t="shared" si="9"/>
        <v>0</v>
      </c>
      <c r="AD36" s="8">
        <f t="shared" si="10"/>
        <v>39.74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7.74</v>
      </c>
      <c r="AJ36" s="8">
        <f t="shared" si="16"/>
        <v>0</v>
      </c>
      <c r="AK36" s="8">
        <f t="shared" si="17"/>
        <v>39.74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384.52</v>
      </c>
      <c r="AQ36" s="8">
        <f t="shared" si="31"/>
        <v>0</v>
      </c>
      <c r="AR36" s="8">
        <f t="shared" si="18"/>
        <v>640.52</v>
      </c>
      <c r="AT36" s="8">
        <v>32</v>
      </c>
      <c r="AU36" s="8">
        <v>32</v>
      </c>
      <c r="AW36" s="201">
        <v>32</v>
      </c>
      <c r="AX36" s="201">
        <v>0</v>
      </c>
      <c r="AY36" s="201">
        <v>0</v>
      </c>
      <c r="AZ36" s="201">
        <v>0</v>
      </c>
      <c r="BA36" s="201">
        <v>7.74</v>
      </c>
      <c r="BB36" s="201">
        <v>0</v>
      </c>
      <c r="BC36" s="8">
        <f t="shared" si="19"/>
        <v>39.74</v>
      </c>
      <c r="BD36" s="201">
        <v>32</v>
      </c>
      <c r="BE36" s="201">
        <v>0</v>
      </c>
      <c r="BF36" s="201">
        <v>0</v>
      </c>
      <c r="BG36" s="201">
        <v>0</v>
      </c>
      <c r="BH36" s="201">
        <v>7.74</v>
      </c>
      <c r="BI36" s="201">
        <v>0</v>
      </c>
      <c r="BJ36" s="8">
        <f t="shared" si="20"/>
        <v>39.74</v>
      </c>
      <c r="BL36" s="8">
        <f t="shared" si="21"/>
        <v>32</v>
      </c>
      <c r="BM36" s="8">
        <f t="shared" si="22"/>
        <v>32</v>
      </c>
      <c r="BN36" s="8">
        <f t="shared" si="23"/>
        <v>39.74</v>
      </c>
      <c r="BO36" s="8">
        <f t="shared" si="24"/>
        <v>39.74</v>
      </c>
      <c r="BP36" s="182">
        <f t="shared" si="25"/>
        <v>-7.740000000000002</v>
      </c>
      <c r="BQ36" s="182">
        <f t="shared" si="26"/>
        <v>-7.740000000000002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940</v>
      </c>
      <c r="G37" s="16">
        <f>'[3]04'!G39</f>
        <v>0</v>
      </c>
      <c r="H37" s="17">
        <f t="shared" si="27"/>
        <v>1260</v>
      </c>
      <c r="I37" s="15">
        <f>'[3]04'!J39</f>
        <v>320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407</v>
      </c>
      <c r="N37" s="16">
        <f>'[3]04'!O39</f>
        <v>0</v>
      </c>
      <c r="O37" s="17">
        <f t="shared" si="28"/>
        <v>727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407</v>
      </c>
      <c r="V37" s="16">
        <f t="shared" si="29"/>
        <v>0</v>
      </c>
      <c r="W37" s="17">
        <f t="shared" si="30"/>
        <v>727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407</v>
      </c>
      <c r="AQ37" s="8">
        <f t="shared" si="31"/>
        <v>0</v>
      </c>
      <c r="AR37" s="8">
        <f t="shared" si="18"/>
        <v>663</v>
      </c>
      <c r="AT37" s="8">
        <v>32</v>
      </c>
      <c r="AU37" s="8">
        <v>32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940</v>
      </c>
      <c r="G38" s="16">
        <f>'[3]04'!G40</f>
        <v>0</v>
      </c>
      <c r="H38" s="17">
        <f t="shared" si="27"/>
        <v>1260</v>
      </c>
      <c r="I38" s="15">
        <f>'[3]04'!J40</f>
        <v>320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406</v>
      </c>
      <c r="N38" s="16">
        <f>'[3]04'!O40</f>
        <v>0</v>
      </c>
      <c r="O38" s="17">
        <f t="shared" si="28"/>
        <v>726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406</v>
      </c>
      <c r="V38" s="16">
        <f t="shared" si="29"/>
        <v>0</v>
      </c>
      <c r="W38" s="17">
        <f t="shared" si="30"/>
        <v>726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406</v>
      </c>
      <c r="AQ38" s="8">
        <f t="shared" si="31"/>
        <v>0</v>
      </c>
      <c r="AR38" s="8">
        <f t="shared" si="18"/>
        <v>662</v>
      </c>
      <c r="AT38" s="8">
        <v>32</v>
      </c>
      <c r="AU38" s="8">
        <v>32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940</v>
      </c>
      <c r="G39" s="16">
        <f>'[3]04'!G41</f>
        <v>0</v>
      </c>
      <c r="H39" s="17">
        <f t="shared" si="27"/>
        <v>1260</v>
      </c>
      <c r="I39" s="15">
        <f>'[3]04'!J41</f>
        <v>320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422</v>
      </c>
      <c r="N39" s="16">
        <f>'[3]04'!O41</f>
        <v>0</v>
      </c>
      <c r="O39" s="17">
        <f t="shared" si="28"/>
        <v>742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422</v>
      </c>
      <c r="V39" s="16">
        <f t="shared" si="29"/>
        <v>0</v>
      </c>
      <c r="W39" s="17">
        <f t="shared" si="30"/>
        <v>742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422</v>
      </c>
      <c r="AQ39" s="8">
        <f t="shared" si="31"/>
        <v>0</v>
      </c>
      <c r="AR39" s="8">
        <f t="shared" si="18"/>
        <v>678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940</v>
      </c>
      <c r="G40" s="16">
        <f>'[3]04'!G42</f>
        <v>0</v>
      </c>
      <c r="H40" s="17">
        <f t="shared" si="27"/>
        <v>1260</v>
      </c>
      <c r="I40" s="15">
        <f>'[3]04'!J42</f>
        <v>320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422</v>
      </c>
      <c r="N40" s="16">
        <f>'[3]04'!O42</f>
        <v>0</v>
      </c>
      <c r="O40" s="17">
        <f t="shared" si="28"/>
        <v>742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422</v>
      </c>
      <c r="V40" s="16">
        <f t="shared" si="29"/>
        <v>0</v>
      </c>
      <c r="W40" s="17">
        <f t="shared" si="30"/>
        <v>742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422</v>
      </c>
      <c r="AQ40" s="8">
        <f t="shared" si="31"/>
        <v>0</v>
      </c>
      <c r="AR40" s="8">
        <f t="shared" si="18"/>
        <v>678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940</v>
      </c>
      <c r="G41" s="16">
        <f>'[3]04'!G43</f>
        <v>0</v>
      </c>
      <c r="H41" s="17">
        <f t="shared" si="27"/>
        <v>1260</v>
      </c>
      <c r="I41" s="15">
        <f>'[3]04'!J43</f>
        <v>320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400</v>
      </c>
      <c r="N41" s="16">
        <f>'[3]04'!O43</f>
        <v>0</v>
      </c>
      <c r="O41" s="17">
        <f t="shared" si="28"/>
        <v>720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400</v>
      </c>
      <c r="V41" s="16">
        <f t="shared" si="29"/>
        <v>0</v>
      </c>
      <c r="W41" s="17">
        <f t="shared" si="30"/>
        <v>720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1.5</v>
      </c>
      <c r="AC41" s="8">
        <f t="shared" si="9"/>
        <v>0</v>
      </c>
      <c r="AD41" s="8">
        <f t="shared" si="10"/>
        <v>33.5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1.5</v>
      </c>
      <c r="AJ41" s="8">
        <f t="shared" si="16"/>
        <v>0</v>
      </c>
      <c r="AK41" s="8">
        <f t="shared" si="17"/>
        <v>33.5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397</v>
      </c>
      <c r="AQ41" s="8">
        <f t="shared" si="31"/>
        <v>0</v>
      </c>
      <c r="AR41" s="8">
        <f t="shared" si="18"/>
        <v>653</v>
      </c>
      <c r="AT41" s="8">
        <v>33.5</v>
      </c>
      <c r="AU41" s="8">
        <v>33.5</v>
      </c>
      <c r="AW41" s="201">
        <v>32</v>
      </c>
      <c r="AX41" s="201">
        <v>0</v>
      </c>
      <c r="AY41" s="201">
        <v>0</v>
      </c>
      <c r="AZ41" s="201">
        <v>0</v>
      </c>
      <c r="BA41" s="201">
        <v>1.5</v>
      </c>
      <c r="BB41" s="201">
        <v>0</v>
      </c>
      <c r="BC41" s="8">
        <f t="shared" si="19"/>
        <v>33.5</v>
      </c>
      <c r="BD41" s="201">
        <v>32</v>
      </c>
      <c r="BE41" s="201">
        <v>0</v>
      </c>
      <c r="BF41" s="201">
        <v>0</v>
      </c>
      <c r="BG41" s="201">
        <v>0</v>
      </c>
      <c r="BH41" s="201">
        <v>1.5</v>
      </c>
      <c r="BI41" s="201">
        <v>0</v>
      </c>
      <c r="BJ41" s="8">
        <f t="shared" si="20"/>
        <v>33.5</v>
      </c>
      <c r="BL41" s="8">
        <f t="shared" si="21"/>
        <v>33.5</v>
      </c>
      <c r="BM41" s="8">
        <f t="shared" si="22"/>
        <v>33.5</v>
      </c>
      <c r="BN41" s="8">
        <f t="shared" si="23"/>
        <v>33.5</v>
      </c>
      <c r="BO41" s="8">
        <f t="shared" si="24"/>
        <v>33.5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940</v>
      </c>
      <c r="G42" s="16">
        <f>'[3]04'!G44</f>
        <v>0</v>
      </c>
      <c r="H42" s="17">
        <f t="shared" si="27"/>
        <v>1260</v>
      </c>
      <c r="I42" s="15">
        <f>'[3]04'!J44</f>
        <v>320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412</v>
      </c>
      <c r="N42" s="16">
        <f>'[3]04'!O44</f>
        <v>0</v>
      </c>
      <c r="O42" s="17">
        <f t="shared" si="28"/>
        <v>732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412</v>
      </c>
      <c r="V42" s="16">
        <f t="shared" si="29"/>
        <v>0</v>
      </c>
      <c r="W42" s="17">
        <f t="shared" si="30"/>
        <v>732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412</v>
      </c>
      <c r="AQ42" s="8">
        <f t="shared" si="31"/>
        <v>0</v>
      </c>
      <c r="AR42" s="8">
        <f t="shared" si="18"/>
        <v>668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920</v>
      </c>
      <c r="G43" s="16">
        <f>'[3]04'!G45</f>
        <v>0</v>
      </c>
      <c r="H43" s="17">
        <f t="shared" si="27"/>
        <v>1240</v>
      </c>
      <c r="I43" s="15">
        <f>'[3]04'!J45</f>
        <v>320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407</v>
      </c>
      <c r="N43" s="16">
        <f>'[3]04'!O45</f>
        <v>0</v>
      </c>
      <c r="O43" s="17">
        <f t="shared" si="28"/>
        <v>727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407</v>
      </c>
      <c r="V43" s="16">
        <f t="shared" si="29"/>
        <v>0</v>
      </c>
      <c r="W43" s="17">
        <f t="shared" si="30"/>
        <v>727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407</v>
      </c>
      <c r="AQ43" s="8">
        <f t="shared" si="31"/>
        <v>0</v>
      </c>
      <c r="AR43" s="8">
        <f t="shared" si="18"/>
        <v>663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920</v>
      </c>
      <c r="G44" s="16">
        <f>'[3]04'!G46</f>
        <v>0</v>
      </c>
      <c r="H44" s="17">
        <f t="shared" si="27"/>
        <v>1240</v>
      </c>
      <c r="I44" s="15">
        <f>'[3]04'!J46</f>
        <v>320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412</v>
      </c>
      <c r="N44" s="16">
        <f>'[3]04'!O46</f>
        <v>0</v>
      </c>
      <c r="O44" s="17">
        <f t="shared" si="28"/>
        <v>732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412</v>
      </c>
      <c r="V44" s="16">
        <f t="shared" si="29"/>
        <v>0</v>
      </c>
      <c r="W44" s="17">
        <f t="shared" si="30"/>
        <v>732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412</v>
      </c>
      <c r="AQ44" s="8">
        <f t="shared" si="31"/>
        <v>0</v>
      </c>
      <c r="AR44" s="8">
        <f t="shared" si="18"/>
        <v>668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920</v>
      </c>
      <c r="G45" s="16">
        <f>'[3]04'!G47</f>
        <v>0</v>
      </c>
      <c r="H45" s="17">
        <f t="shared" si="27"/>
        <v>1240</v>
      </c>
      <c r="I45" s="15">
        <f>'[3]04'!J47</f>
        <v>320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494.07</v>
      </c>
      <c r="N45" s="16">
        <f>'[3]04'!O47</f>
        <v>0</v>
      </c>
      <c r="O45" s="17">
        <f t="shared" si="28"/>
        <v>814.06999999999994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494.07</v>
      </c>
      <c r="V45" s="16">
        <f t="shared" si="29"/>
        <v>0</v>
      </c>
      <c r="W45" s="17">
        <f t="shared" si="30"/>
        <v>814.06999999999994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494.07</v>
      </c>
      <c r="AQ45" s="8">
        <f t="shared" si="31"/>
        <v>0</v>
      </c>
      <c r="AR45" s="8">
        <f t="shared" si="18"/>
        <v>750.06999999999994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920</v>
      </c>
      <c r="G46" s="16">
        <f>'[3]04'!G48</f>
        <v>0</v>
      </c>
      <c r="H46" s="17">
        <f t="shared" si="27"/>
        <v>1240</v>
      </c>
      <c r="I46" s="15">
        <f>'[3]04'!J48</f>
        <v>320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477.62</v>
      </c>
      <c r="N46" s="16">
        <f>'[3]04'!O48</f>
        <v>0</v>
      </c>
      <c r="O46" s="17">
        <f t="shared" si="28"/>
        <v>797.62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477.62</v>
      </c>
      <c r="V46" s="16">
        <f t="shared" si="29"/>
        <v>0</v>
      </c>
      <c r="W46" s="17">
        <f t="shared" si="30"/>
        <v>797.62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477.62</v>
      </c>
      <c r="AQ46" s="8">
        <f t="shared" si="31"/>
        <v>0</v>
      </c>
      <c r="AR46" s="8">
        <f t="shared" si="18"/>
        <v>733.62</v>
      </c>
      <c r="AT46" s="8">
        <v>33.5</v>
      </c>
      <c r="AU46" s="8">
        <v>33.5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33.5</v>
      </c>
      <c r="BM46" s="8">
        <f t="shared" si="22"/>
        <v>33.5</v>
      </c>
      <c r="BN46" s="8">
        <f t="shared" si="23"/>
        <v>32</v>
      </c>
      <c r="BO46" s="8">
        <f t="shared" si="24"/>
        <v>32</v>
      </c>
      <c r="BP46" s="182">
        <f t="shared" si="25"/>
        <v>1.5</v>
      </c>
      <c r="BQ46" s="182">
        <f t="shared" si="26"/>
        <v>1.5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920</v>
      </c>
      <c r="G47" s="16">
        <f>'[3]04'!G49</f>
        <v>0</v>
      </c>
      <c r="H47" s="17">
        <f t="shared" si="27"/>
        <v>1240</v>
      </c>
      <c r="I47" s="15">
        <f>'[3]04'!J49</f>
        <v>320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465.97</v>
      </c>
      <c r="N47" s="16">
        <f>'[3]04'!O49</f>
        <v>0</v>
      </c>
      <c r="O47" s="17">
        <f t="shared" si="28"/>
        <v>785.97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465.97</v>
      </c>
      <c r="V47" s="16">
        <f t="shared" si="29"/>
        <v>0</v>
      </c>
      <c r="W47" s="17">
        <f t="shared" si="30"/>
        <v>785.97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465.97</v>
      </c>
      <c r="AQ47" s="8">
        <f t="shared" si="31"/>
        <v>0</v>
      </c>
      <c r="AR47" s="8">
        <f t="shared" si="18"/>
        <v>721.97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920</v>
      </c>
      <c r="G48" s="16">
        <f>'[3]04'!G50</f>
        <v>0</v>
      </c>
      <c r="H48" s="17">
        <f t="shared" si="27"/>
        <v>1240</v>
      </c>
      <c r="I48" s="15">
        <f>'[3]04'!J50</f>
        <v>320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497.97</v>
      </c>
      <c r="N48" s="16">
        <f>'[3]04'!O50</f>
        <v>0</v>
      </c>
      <c r="O48" s="17">
        <f t="shared" si="28"/>
        <v>817.97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497.97</v>
      </c>
      <c r="V48" s="16">
        <f t="shared" si="29"/>
        <v>0</v>
      </c>
      <c r="W48" s="17">
        <f t="shared" si="30"/>
        <v>817.97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497.97</v>
      </c>
      <c r="AQ48" s="8">
        <f t="shared" si="31"/>
        <v>0</v>
      </c>
      <c r="AR48" s="8">
        <f t="shared" si="18"/>
        <v>753.97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920</v>
      </c>
      <c r="G49" s="16">
        <f>'[3]04'!G51</f>
        <v>0</v>
      </c>
      <c r="H49" s="17">
        <f t="shared" si="27"/>
        <v>1240</v>
      </c>
      <c r="I49" s="15">
        <f>'[3]04'!J51</f>
        <v>320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528.4</v>
      </c>
      <c r="N49" s="16">
        <f>'[3]04'!O51</f>
        <v>0</v>
      </c>
      <c r="O49" s="17">
        <f t="shared" si="28"/>
        <v>848.4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528.4</v>
      </c>
      <c r="V49" s="16">
        <f t="shared" si="29"/>
        <v>0</v>
      </c>
      <c r="W49" s="17">
        <f t="shared" si="30"/>
        <v>848.4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528.4</v>
      </c>
      <c r="AQ49" s="8">
        <f t="shared" si="31"/>
        <v>0</v>
      </c>
      <c r="AR49" s="8">
        <f t="shared" si="18"/>
        <v>784.4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920</v>
      </c>
      <c r="G50" s="16">
        <f>'[3]04'!G52</f>
        <v>0</v>
      </c>
      <c r="H50" s="17">
        <f t="shared" si="27"/>
        <v>1240</v>
      </c>
      <c r="I50" s="15">
        <f>'[3]04'!J52</f>
        <v>320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507.23</v>
      </c>
      <c r="N50" s="16">
        <f>'[3]04'!O52</f>
        <v>0</v>
      </c>
      <c r="O50" s="17">
        <f t="shared" si="28"/>
        <v>827.23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507.23</v>
      </c>
      <c r="V50" s="16">
        <f t="shared" si="29"/>
        <v>0</v>
      </c>
      <c r="W50" s="17">
        <f t="shared" si="30"/>
        <v>827.23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507.23</v>
      </c>
      <c r="AQ50" s="8">
        <f t="shared" si="31"/>
        <v>0</v>
      </c>
      <c r="AR50" s="8">
        <f t="shared" si="18"/>
        <v>763.23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880</v>
      </c>
      <c r="G51" s="16">
        <f>'[3]04'!G53</f>
        <v>0</v>
      </c>
      <c r="H51" s="17">
        <f t="shared" si="27"/>
        <v>1200</v>
      </c>
      <c r="I51" s="15">
        <f>'[3]04'!J53</f>
        <v>320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490.35</v>
      </c>
      <c r="N51" s="16">
        <f>'[3]04'!O53</f>
        <v>0</v>
      </c>
      <c r="O51" s="17">
        <f t="shared" si="28"/>
        <v>810.35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490.35</v>
      </c>
      <c r="V51" s="16">
        <f t="shared" si="29"/>
        <v>0</v>
      </c>
      <c r="W51" s="17">
        <f t="shared" si="30"/>
        <v>810.35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490.35</v>
      </c>
      <c r="AQ51" s="8">
        <f t="shared" si="31"/>
        <v>0</v>
      </c>
      <c r="AR51" s="8">
        <f t="shared" si="18"/>
        <v>746.35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880</v>
      </c>
      <c r="G52" s="16">
        <f>'[3]04'!G54</f>
        <v>0</v>
      </c>
      <c r="H52" s="17">
        <f t="shared" si="27"/>
        <v>1200</v>
      </c>
      <c r="I52" s="15">
        <f>'[3]04'!J54</f>
        <v>320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524.36</v>
      </c>
      <c r="N52" s="16">
        <f>'[3]04'!O54</f>
        <v>0</v>
      </c>
      <c r="O52" s="17">
        <f t="shared" si="28"/>
        <v>844.36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524.36</v>
      </c>
      <c r="V52" s="16">
        <f t="shared" si="29"/>
        <v>0</v>
      </c>
      <c r="W52" s="17">
        <f t="shared" si="30"/>
        <v>844.36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524.36</v>
      </c>
      <c r="AQ52" s="8">
        <f t="shared" si="31"/>
        <v>0</v>
      </c>
      <c r="AR52" s="8">
        <f t="shared" si="18"/>
        <v>780.36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880</v>
      </c>
      <c r="G53" s="16">
        <f>'[3]04'!G55</f>
        <v>0</v>
      </c>
      <c r="H53" s="17">
        <f t="shared" si="27"/>
        <v>1200</v>
      </c>
      <c r="I53" s="15">
        <f>'[3]04'!J55</f>
        <v>320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519.28</v>
      </c>
      <c r="N53" s="16">
        <f>'[3]04'!O55</f>
        <v>0</v>
      </c>
      <c r="O53" s="17">
        <f t="shared" si="28"/>
        <v>839.28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519.28</v>
      </c>
      <c r="V53" s="16">
        <f t="shared" si="29"/>
        <v>0</v>
      </c>
      <c r="W53" s="17">
        <f t="shared" si="30"/>
        <v>839.28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519.28</v>
      </c>
      <c r="AQ53" s="8">
        <f t="shared" si="31"/>
        <v>0</v>
      </c>
      <c r="AR53" s="8">
        <f t="shared" si="18"/>
        <v>775.28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 s="8">
        <f t="shared" si="19"/>
        <v>32</v>
      </c>
      <c r="BD53" s="201">
        <v>32</v>
      </c>
      <c r="BE53" s="201">
        <v>0</v>
      </c>
      <c r="BF53" s="201">
        <v>0</v>
      </c>
      <c r="BG53" s="201">
        <v>0</v>
      </c>
      <c r="BH53" s="201">
        <v>0</v>
      </c>
      <c r="BI53" s="201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880</v>
      </c>
      <c r="G54" s="16">
        <f>'[3]04'!G56</f>
        <v>0</v>
      </c>
      <c r="H54" s="17">
        <f t="shared" si="27"/>
        <v>1200</v>
      </c>
      <c r="I54" s="15">
        <f>'[3]04'!J56</f>
        <v>320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479.41</v>
      </c>
      <c r="N54" s="16">
        <f>'[3]04'!O56</f>
        <v>0</v>
      </c>
      <c r="O54" s="17">
        <f t="shared" si="28"/>
        <v>799.41000000000008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479.41</v>
      </c>
      <c r="V54" s="16">
        <f t="shared" si="29"/>
        <v>0</v>
      </c>
      <c r="W54" s="17">
        <f t="shared" si="30"/>
        <v>799.41000000000008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479.41</v>
      </c>
      <c r="AQ54" s="8">
        <f t="shared" si="31"/>
        <v>0</v>
      </c>
      <c r="AR54" s="8">
        <f t="shared" si="18"/>
        <v>735.41000000000008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880</v>
      </c>
      <c r="G55" s="16">
        <f>'[3]04'!G57</f>
        <v>0</v>
      </c>
      <c r="H55" s="17">
        <f t="shared" si="27"/>
        <v>1200</v>
      </c>
      <c r="I55" s="15">
        <f>'[3]04'!J57</f>
        <v>320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487</v>
      </c>
      <c r="N55" s="16">
        <f>'[3]04'!O57</f>
        <v>0</v>
      </c>
      <c r="O55" s="17">
        <f t="shared" si="28"/>
        <v>807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487</v>
      </c>
      <c r="V55" s="16">
        <f t="shared" si="29"/>
        <v>0</v>
      </c>
      <c r="W55" s="17">
        <f t="shared" si="30"/>
        <v>807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487</v>
      </c>
      <c r="AQ55" s="8">
        <f t="shared" si="31"/>
        <v>0</v>
      </c>
      <c r="AR55" s="8">
        <f t="shared" si="18"/>
        <v>743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880</v>
      </c>
      <c r="G56" s="16">
        <f>'[3]04'!G58</f>
        <v>0</v>
      </c>
      <c r="H56" s="17">
        <f t="shared" si="27"/>
        <v>1200</v>
      </c>
      <c r="I56" s="15">
        <f>'[3]04'!J58</f>
        <v>320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530.94000000000005</v>
      </c>
      <c r="N56" s="16">
        <f>'[3]04'!O58</f>
        <v>0</v>
      </c>
      <c r="O56" s="17">
        <f t="shared" si="28"/>
        <v>850.94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530.94000000000005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850.94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530.94000000000005</v>
      </c>
      <c r="AQ56" s="8">
        <f t="shared" si="31"/>
        <v>0</v>
      </c>
      <c r="AR56" s="8">
        <f t="shared" si="18"/>
        <v>786.94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880</v>
      </c>
      <c r="G57" s="16">
        <f>'[3]04'!G59</f>
        <v>0</v>
      </c>
      <c r="H57" s="17">
        <f t="shared" si="27"/>
        <v>1200</v>
      </c>
      <c r="I57" s="15">
        <f>'[3]04'!J59</f>
        <v>320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528.94000000000005</v>
      </c>
      <c r="N57" s="16">
        <f>'[3]04'!O59</f>
        <v>0</v>
      </c>
      <c r="O57" s="17">
        <f t="shared" si="28"/>
        <v>848.94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528.94000000000005</v>
      </c>
      <c r="V57" s="16">
        <f t="shared" si="32"/>
        <v>0</v>
      </c>
      <c r="W57" s="17">
        <f t="shared" si="30"/>
        <v>848.94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528.94000000000005</v>
      </c>
      <c r="AQ57" s="8">
        <f t="shared" si="31"/>
        <v>0</v>
      </c>
      <c r="AR57" s="8">
        <f t="shared" si="18"/>
        <v>784.94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880</v>
      </c>
      <c r="G58" s="16">
        <f>'[3]04'!G60</f>
        <v>0</v>
      </c>
      <c r="H58" s="17">
        <f t="shared" si="27"/>
        <v>1200</v>
      </c>
      <c r="I58" s="15">
        <f>'[3]04'!J60</f>
        <v>320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528.94000000000005</v>
      </c>
      <c r="N58" s="16">
        <f>'[3]04'!O60</f>
        <v>0</v>
      </c>
      <c r="O58" s="17">
        <f t="shared" si="28"/>
        <v>848.94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528.94000000000005</v>
      </c>
      <c r="V58" s="16">
        <f t="shared" si="32"/>
        <v>0</v>
      </c>
      <c r="W58" s="17">
        <f t="shared" si="30"/>
        <v>848.94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528.94000000000005</v>
      </c>
      <c r="AQ58" s="8">
        <f t="shared" si="31"/>
        <v>0</v>
      </c>
      <c r="AR58" s="8">
        <f t="shared" si="18"/>
        <v>784.94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880</v>
      </c>
      <c r="G59" s="16">
        <f>'[3]04'!G61</f>
        <v>0</v>
      </c>
      <c r="H59" s="17">
        <f t="shared" si="27"/>
        <v>1200</v>
      </c>
      <c r="I59" s="15">
        <f>'[3]04'!J61</f>
        <v>320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508.94</v>
      </c>
      <c r="N59" s="16">
        <f>'[3]04'!O61</f>
        <v>0</v>
      </c>
      <c r="O59" s="17">
        <f t="shared" si="28"/>
        <v>828.94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508.94</v>
      </c>
      <c r="V59" s="16">
        <f t="shared" si="32"/>
        <v>0</v>
      </c>
      <c r="W59" s="17">
        <f t="shared" si="30"/>
        <v>828.94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508.94</v>
      </c>
      <c r="AQ59" s="8">
        <f t="shared" si="31"/>
        <v>0</v>
      </c>
      <c r="AR59" s="8">
        <f t="shared" si="18"/>
        <v>764.94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880</v>
      </c>
      <c r="G60" s="16">
        <f>'[3]04'!G62</f>
        <v>0</v>
      </c>
      <c r="H60" s="17">
        <f t="shared" si="27"/>
        <v>1200</v>
      </c>
      <c r="I60" s="15">
        <f>'[3]04'!J62</f>
        <v>320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528.94000000000005</v>
      </c>
      <c r="N60" s="16">
        <f>'[3]04'!O62</f>
        <v>0</v>
      </c>
      <c r="O60" s="17">
        <f t="shared" si="28"/>
        <v>848.94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528.94000000000005</v>
      </c>
      <c r="V60" s="16">
        <f t="shared" si="32"/>
        <v>0</v>
      </c>
      <c r="W60" s="17">
        <f t="shared" si="30"/>
        <v>848.94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528.94000000000005</v>
      </c>
      <c r="AQ60" s="8">
        <f t="shared" si="31"/>
        <v>0</v>
      </c>
      <c r="AR60" s="8">
        <f t="shared" si="18"/>
        <v>784.94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880</v>
      </c>
      <c r="G61" s="16">
        <f>'[3]04'!G63</f>
        <v>0</v>
      </c>
      <c r="H61" s="17">
        <f t="shared" si="27"/>
        <v>1200</v>
      </c>
      <c r="I61" s="15">
        <f>'[3]04'!J63</f>
        <v>320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441.64</v>
      </c>
      <c r="N61" s="16">
        <f>'[3]04'!O63</f>
        <v>0</v>
      </c>
      <c r="O61" s="17">
        <f t="shared" si="28"/>
        <v>761.64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441.64</v>
      </c>
      <c r="V61" s="16">
        <f t="shared" si="32"/>
        <v>0</v>
      </c>
      <c r="W61" s="17">
        <f t="shared" si="30"/>
        <v>761.64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441.64</v>
      </c>
      <c r="AQ61" s="8">
        <f t="shared" si="34"/>
        <v>0</v>
      </c>
      <c r="AR61" s="8">
        <f t="shared" si="18"/>
        <v>697.64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880</v>
      </c>
      <c r="G62" s="16">
        <f>'[3]04'!G64</f>
        <v>0</v>
      </c>
      <c r="H62" s="17">
        <f t="shared" si="27"/>
        <v>1200</v>
      </c>
      <c r="I62" s="15">
        <f>'[3]04'!J64</f>
        <v>320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486.4</v>
      </c>
      <c r="N62" s="16">
        <f>'[3]04'!O64</f>
        <v>0</v>
      </c>
      <c r="O62" s="17">
        <f t="shared" si="28"/>
        <v>806.4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486.4</v>
      </c>
      <c r="V62" s="16">
        <f t="shared" si="32"/>
        <v>0</v>
      </c>
      <c r="W62" s="17">
        <f t="shared" si="30"/>
        <v>806.4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486.4</v>
      </c>
      <c r="AQ62" s="8">
        <f t="shared" si="34"/>
        <v>0</v>
      </c>
      <c r="AR62" s="8">
        <f t="shared" si="18"/>
        <v>742.4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880</v>
      </c>
      <c r="G63" s="16">
        <f>'[3]04'!G65</f>
        <v>0</v>
      </c>
      <c r="H63" s="17">
        <f t="shared" si="27"/>
        <v>1200</v>
      </c>
      <c r="I63" s="15">
        <f>'[3]04'!J65</f>
        <v>320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435</v>
      </c>
      <c r="N63" s="16">
        <f>'[3]04'!O65</f>
        <v>0</v>
      </c>
      <c r="O63" s="17">
        <f t="shared" si="28"/>
        <v>755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435</v>
      </c>
      <c r="V63" s="16">
        <f t="shared" si="32"/>
        <v>0</v>
      </c>
      <c r="W63" s="17">
        <f t="shared" si="30"/>
        <v>755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435</v>
      </c>
      <c r="AQ63" s="8">
        <f t="shared" si="34"/>
        <v>0</v>
      </c>
      <c r="AR63" s="8">
        <f t="shared" si="18"/>
        <v>691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880</v>
      </c>
      <c r="G64" s="16">
        <f>'[3]04'!G66</f>
        <v>0</v>
      </c>
      <c r="H64" s="17">
        <f t="shared" si="27"/>
        <v>1200</v>
      </c>
      <c r="I64" s="15">
        <f>'[3]04'!J66</f>
        <v>320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420</v>
      </c>
      <c r="N64" s="16">
        <f>'[3]04'!O66</f>
        <v>0</v>
      </c>
      <c r="O64" s="17">
        <f t="shared" si="28"/>
        <v>740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420</v>
      </c>
      <c r="V64" s="16">
        <f t="shared" si="32"/>
        <v>0</v>
      </c>
      <c r="W64" s="17">
        <f t="shared" si="30"/>
        <v>740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420</v>
      </c>
      <c r="AQ64" s="8">
        <f t="shared" si="34"/>
        <v>0</v>
      </c>
      <c r="AR64" s="8">
        <f t="shared" si="18"/>
        <v>676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880</v>
      </c>
      <c r="G65" s="16">
        <f>'[3]04'!G67</f>
        <v>0</v>
      </c>
      <c r="H65" s="17">
        <f t="shared" si="27"/>
        <v>1200</v>
      </c>
      <c r="I65" s="15">
        <f>'[3]04'!J67</f>
        <v>320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435</v>
      </c>
      <c r="N65" s="16">
        <f>'[3]04'!O67</f>
        <v>0</v>
      </c>
      <c r="O65" s="17">
        <f t="shared" si="28"/>
        <v>755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435</v>
      </c>
      <c r="V65" s="16">
        <f t="shared" si="32"/>
        <v>0</v>
      </c>
      <c r="W65" s="17">
        <f t="shared" si="30"/>
        <v>755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435</v>
      </c>
      <c r="AQ65" s="8">
        <f t="shared" si="34"/>
        <v>0</v>
      </c>
      <c r="AR65" s="8">
        <f t="shared" si="18"/>
        <v>691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880</v>
      </c>
      <c r="G66" s="16">
        <f>'[3]04'!G68</f>
        <v>0</v>
      </c>
      <c r="H66" s="17">
        <f t="shared" si="27"/>
        <v>1200</v>
      </c>
      <c r="I66" s="15">
        <f>'[3]04'!J68</f>
        <v>320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435</v>
      </c>
      <c r="N66" s="16">
        <f>'[3]04'!O68</f>
        <v>0</v>
      </c>
      <c r="O66" s="17">
        <f t="shared" si="28"/>
        <v>755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435</v>
      </c>
      <c r="V66" s="16">
        <f t="shared" si="32"/>
        <v>0</v>
      </c>
      <c r="W66" s="17">
        <f t="shared" si="30"/>
        <v>755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435</v>
      </c>
      <c r="AQ66" s="8">
        <f t="shared" si="34"/>
        <v>0</v>
      </c>
      <c r="AR66" s="8">
        <f t="shared" si="18"/>
        <v>691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880</v>
      </c>
      <c r="G67" s="16">
        <f>'[3]04'!G69</f>
        <v>0</v>
      </c>
      <c r="H67" s="17">
        <f t="shared" si="27"/>
        <v>1200</v>
      </c>
      <c r="I67" s="15">
        <f>'[3]04'!J69</f>
        <v>320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436.02</v>
      </c>
      <c r="N67" s="16">
        <f>'[3]04'!O69</f>
        <v>0</v>
      </c>
      <c r="O67" s="17">
        <f t="shared" si="28"/>
        <v>756.02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436.02</v>
      </c>
      <c r="V67" s="16">
        <f t="shared" si="32"/>
        <v>0</v>
      </c>
      <c r="W67" s="17">
        <f t="shared" si="30"/>
        <v>756.02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436.02</v>
      </c>
      <c r="AQ67" s="8">
        <f t="shared" si="34"/>
        <v>0</v>
      </c>
      <c r="AR67" s="8">
        <f t="shared" si="18"/>
        <v>692.02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880</v>
      </c>
      <c r="G68" s="16">
        <f>'[3]04'!G70</f>
        <v>0</v>
      </c>
      <c r="H68" s="17">
        <f t="shared" si="27"/>
        <v>1200</v>
      </c>
      <c r="I68" s="15">
        <f>'[3]04'!J70</f>
        <v>320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425.98</v>
      </c>
      <c r="N68" s="16">
        <f>'[3]04'!O70</f>
        <v>0</v>
      </c>
      <c r="O68" s="17">
        <f t="shared" si="28"/>
        <v>745.98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425.98</v>
      </c>
      <c r="V68" s="16">
        <f t="shared" si="32"/>
        <v>0</v>
      </c>
      <c r="W68" s="17">
        <f t="shared" si="30"/>
        <v>745.98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425.98</v>
      </c>
      <c r="AQ68" s="8">
        <f t="shared" si="34"/>
        <v>0</v>
      </c>
      <c r="AR68" s="8">
        <f t="shared" ref="AR68:AR98" si="50">SUM(AL68:AQ68)</f>
        <v>681.98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880</v>
      </c>
      <c r="G69" s="16">
        <f>'[3]04'!G71</f>
        <v>0</v>
      </c>
      <c r="H69" s="17">
        <f t="shared" ref="H69:H98" si="59">SUM(B69:G69)</f>
        <v>1200</v>
      </c>
      <c r="I69" s="15">
        <f>'[3]04'!J71</f>
        <v>320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456</v>
      </c>
      <c r="N69" s="16">
        <f>'[3]04'!O71</f>
        <v>0</v>
      </c>
      <c r="O69" s="17">
        <f t="shared" ref="O69:O98" si="60">SUM(I69:N69)</f>
        <v>776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456</v>
      </c>
      <c r="V69" s="16">
        <f t="shared" si="32"/>
        <v>0</v>
      </c>
      <c r="W69" s="17">
        <f t="shared" ref="W69:W98" si="61">SUM(Q69:V69)</f>
        <v>776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456</v>
      </c>
      <c r="AQ69" s="8">
        <f t="shared" si="34"/>
        <v>0</v>
      </c>
      <c r="AR69" s="8">
        <f t="shared" si="50"/>
        <v>712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880</v>
      </c>
      <c r="G70" s="16">
        <f>'[3]04'!G72</f>
        <v>0</v>
      </c>
      <c r="H70" s="17">
        <f t="shared" si="59"/>
        <v>1200</v>
      </c>
      <c r="I70" s="15">
        <f>'[3]04'!J72</f>
        <v>320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528.94000000000005</v>
      </c>
      <c r="N70" s="16">
        <f>'[3]04'!O72</f>
        <v>0</v>
      </c>
      <c r="O70" s="17">
        <f t="shared" si="60"/>
        <v>848.94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528.94000000000005</v>
      </c>
      <c r="V70" s="16">
        <f t="shared" si="32"/>
        <v>0</v>
      </c>
      <c r="W70" s="17">
        <f t="shared" si="61"/>
        <v>848.94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528.94000000000005</v>
      </c>
      <c r="AQ70" s="8">
        <f t="shared" si="34"/>
        <v>0</v>
      </c>
      <c r="AR70" s="8">
        <f t="shared" si="50"/>
        <v>784.94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880</v>
      </c>
      <c r="G71" s="16">
        <f>'[3]04'!G73</f>
        <v>0</v>
      </c>
      <c r="H71" s="17">
        <f t="shared" si="59"/>
        <v>1200</v>
      </c>
      <c r="I71" s="15">
        <f>'[3]04'!J73</f>
        <v>320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543.94000000000005</v>
      </c>
      <c r="N71" s="16">
        <f>'[3]04'!O73</f>
        <v>0</v>
      </c>
      <c r="O71" s="17">
        <f t="shared" si="60"/>
        <v>863.94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543.94000000000005</v>
      </c>
      <c r="V71" s="16">
        <f t="shared" si="32"/>
        <v>0</v>
      </c>
      <c r="W71" s="17">
        <f t="shared" si="61"/>
        <v>863.94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543.94000000000005</v>
      </c>
      <c r="AQ71" s="8">
        <f t="shared" si="34"/>
        <v>0</v>
      </c>
      <c r="AR71" s="8">
        <f t="shared" si="50"/>
        <v>799.94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880</v>
      </c>
      <c r="G72" s="16">
        <f>'[3]04'!G74</f>
        <v>0</v>
      </c>
      <c r="H72" s="17">
        <f t="shared" si="59"/>
        <v>1200</v>
      </c>
      <c r="I72" s="15">
        <f>'[3]04'!J74</f>
        <v>320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543.94000000000005</v>
      </c>
      <c r="N72" s="16">
        <f>'[3]04'!O74</f>
        <v>0</v>
      </c>
      <c r="O72" s="17">
        <f t="shared" si="60"/>
        <v>863.94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543.94000000000005</v>
      </c>
      <c r="V72" s="16">
        <f t="shared" si="32"/>
        <v>0</v>
      </c>
      <c r="W72" s="17">
        <f t="shared" si="61"/>
        <v>863.94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543.94000000000005</v>
      </c>
      <c r="AQ72" s="8">
        <f t="shared" si="34"/>
        <v>0</v>
      </c>
      <c r="AR72" s="8">
        <f t="shared" si="50"/>
        <v>799.94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880</v>
      </c>
      <c r="G73" s="16">
        <f>'[3]04'!G75</f>
        <v>0</v>
      </c>
      <c r="H73" s="17">
        <f t="shared" si="59"/>
        <v>1200</v>
      </c>
      <c r="I73" s="15">
        <f>'[3]04'!J75</f>
        <v>320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521.86</v>
      </c>
      <c r="N73" s="16">
        <f>'[3]04'!O75</f>
        <v>0</v>
      </c>
      <c r="O73" s="17">
        <f t="shared" si="60"/>
        <v>841.86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521.86</v>
      </c>
      <c r="V73" s="16">
        <f t="shared" si="32"/>
        <v>0</v>
      </c>
      <c r="W73" s="17">
        <f t="shared" si="61"/>
        <v>841.86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521.86</v>
      </c>
      <c r="AQ73" s="8">
        <f t="shared" si="34"/>
        <v>0</v>
      </c>
      <c r="AR73" s="8">
        <f t="shared" si="50"/>
        <v>777.86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880</v>
      </c>
      <c r="G74" s="16">
        <f>'[3]04'!G76</f>
        <v>0</v>
      </c>
      <c r="H74" s="17">
        <f t="shared" si="59"/>
        <v>1200</v>
      </c>
      <c r="I74" s="15">
        <f>'[3]04'!J76</f>
        <v>320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509</v>
      </c>
      <c r="N74" s="16">
        <f>'[3]04'!O76</f>
        <v>0</v>
      </c>
      <c r="O74" s="17">
        <f t="shared" si="60"/>
        <v>829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509</v>
      </c>
      <c r="V74" s="16">
        <f t="shared" si="32"/>
        <v>0</v>
      </c>
      <c r="W74" s="17">
        <f t="shared" si="61"/>
        <v>829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509</v>
      </c>
      <c r="AQ74" s="8">
        <f t="shared" si="34"/>
        <v>0</v>
      </c>
      <c r="AR74" s="8">
        <f t="shared" si="50"/>
        <v>765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920</v>
      </c>
      <c r="G75" s="16">
        <f>'[3]04'!G77</f>
        <v>0</v>
      </c>
      <c r="H75" s="17">
        <f t="shared" si="59"/>
        <v>1240</v>
      </c>
      <c r="I75" s="15">
        <f>'[3]04'!J77</f>
        <v>320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556.4</v>
      </c>
      <c r="N75" s="16">
        <f>'[3]04'!O77</f>
        <v>0</v>
      </c>
      <c r="O75" s="17">
        <f t="shared" si="60"/>
        <v>876.4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556.4</v>
      </c>
      <c r="V75" s="16">
        <f t="shared" si="32"/>
        <v>0</v>
      </c>
      <c r="W75" s="17">
        <f t="shared" si="61"/>
        <v>876.4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556.4</v>
      </c>
      <c r="AQ75" s="8">
        <f t="shared" si="34"/>
        <v>0</v>
      </c>
      <c r="AR75" s="8">
        <f t="shared" si="50"/>
        <v>812.4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920</v>
      </c>
      <c r="G76" s="16">
        <f>'[3]04'!G78</f>
        <v>0</v>
      </c>
      <c r="H76" s="17">
        <f t="shared" si="59"/>
        <v>1240</v>
      </c>
      <c r="I76" s="15">
        <f>'[3]04'!J78</f>
        <v>320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556.4</v>
      </c>
      <c r="N76" s="16">
        <f>'[3]04'!O78</f>
        <v>0</v>
      </c>
      <c r="O76" s="17">
        <f t="shared" si="60"/>
        <v>876.4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556.4</v>
      </c>
      <c r="V76" s="16">
        <f t="shared" si="32"/>
        <v>0</v>
      </c>
      <c r="W76" s="17">
        <f t="shared" si="61"/>
        <v>876.4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556.4</v>
      </c>
      <c r="AQ76" s="8">
        <f t="shared" si="34"/>
        <v>0</v>
      </c>
      <c r="AR76" s="8">
        <f t="shared" si="50"/>
        <v>812.4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920</v>
      </c>
      <c r="G77" s="16">
        <f>'[3]04'!G79</f>
        <v>0</v>
      </c>
      <c r="H77" s="17">
        <f t="shared" si="59"/>
        <v>1240</v>
      </c>
      <c r="I77" s="15">
        <f>'[3]04'!J79</f>
        <v>320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556.4</v>
      </c>
      <c r="N77" s="16">
        <f>'[3]04'!O79</f>
        <v>0</v>
      </c>
      <c r="O77" s="17">
        <f t="shared" si="60"/>
        <v>876.4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556.4</v>
      </c>
      <c r="V77" s="16">
        <f t="shared" si="32"/>
        <v>0</v>
      </c>
      <c r="W77" s="17">
        <f t="shared" si="61"/>
        <v>876.4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556.4</v>
      </c>
      <c r="AQ77" s="8">
        <f t="shared" si="34"/>
        <v>0</v>
      </c>
      <c r="AR77" s="8">
        <f t="shared" si="50"/>
        <v>812.4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920</v>
      </c>
      <c r="G78" s="16">
        <f>'[3]04'!G80</f>
        <v>0</v>
      </c>
      <c r="H78" s="17">
        <f t="shared" si="59"/>
        <v>1240</v>
      </c>
      <c r="I78" s="15">
        <f>'[3]04'!J80</f>
        <v>320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499</v>
      </c>
      <c r="N78" s="16">
        <f>'[3]04'!O80</f>
        <v>0</v>
      </c>
      <c r="O78" s="17">
        <f t="shared" si="60"/>
        <v>819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499</v>
      </c>
      <c r="V78" s="16">
        <f t="shared" si="32"/>
        <v>0</v>
      </c>
      <c r="W78" s="17">
        <f t="shared" si="61"/>
        <v>819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499</v>
      </c>
      <c r="AQ78" s="8">
        <f t="shared" si="34"/>
        <v>0</v>
      </c>
      <c r="AR78" s="8">
        <f t="shared" si="50"/>
        <v>755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920</v>
      </c>
      <c r="G79" s="16">
        <f>'[3]04'!G81</f>
        <v>0</v>
      </c>
      <c r="H79" s="17">
        <f t="shared" si="59"/>
        <v>1240</v>
      </c>
      <c r="I79" s="15">
        <f>'[3]04'!J81</f>
        <v>320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431.74</v>
      </c>
      <c r="N79" s="16">
        <f>'[3]04'!O81</f>
        <v>0</v>
      </c>
      <c r="O79" s="17">
        <f t="shared" si="60"/>
        <v>751.74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431.74</v>
      </c>
      <c r="V79" s="16">
        <f t="shared" si="32"/>
        <v>0</v>
      </c>
      <c r="W79" s="17">
        <f t="shared" si="61"/>
        <v>751.74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431.74</v>
      </c>
      <c r="AQ79" s="8">
        <f t="shared" si="34"/>
        <v>0</v>
      </c>
      <c r="AR79" s="8">
        <f t="shared" si="50"/>
        <v>687.74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920</v>
      </c>
      <c r="G80" s="16">
        <f>'[3]04'!G82</f>
        <v>0</v>
      </c>
      <c r="H80" s="17">
        <f t="shared" si="59"/>
        <v>1240</v>
      </c>
      <c r="I80" s="15">
        <f>'[3]04'!J82</f>
        <v>320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420</v>
      </c>
      <c r="N80" s="16">
        <f>'[3]04'!O82</f>
        <v>0</v>
      </c>
      <c r="O80" s="17">
        <f t="shared" si="60"/>
        <v>740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420</v>
      </c>
      <c r="V80" s="16">
        <f t="shared" si="32"/>
        <v>0</v>
      </c>
      <c r="W80" s="17">
        <f t="shared" si="61"/>
        <v>740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420</v>
      </c>
      <c r="AQ80" s="8">
        <f t="shared" si="34"/>
        <v>0</v>
      </c>
      <c r="AR80" s="8">
        <f t="shared" si="50"/>
        <v>676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920</v>
      </c>
      <c r="G81" s="16">
        <f>'[3]04'!G83</f>
        <v>0</v>
      </c>
      <c r="H81" s="17">
        <f t="shared" si="59"/>
        <v>1240</v>
      </c>
      <c r="I81" s="15">
        <f>'[3]04'!J83</f>
        <v>320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400</v>
      </c>
      <c r="N81" s="16">
        <f>'[3]04'!O83</f>
        <v>0</v>
      </c>
      <c r="O81" s="17">
        <f t="shared" si="60"/>
        <v>720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400</v>
      </c>
      <c r="V81" s="16">
        <f t="shared" si="32"/>
        <v>0</v>
      </c>
      <c r="W81" s="17">
        <f t="shared" si="61"/>
        <v>720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0.5</v>
      </c>
      <c r="AC81" s="8">
        <f t="shared" si="41"/>
        <v>0</v>
      </c>
      <c r="AD81" s="8">
        <f t="shared" si="42"/>
        <v>32.5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0.5</v>
      </c>
      <c r="AJ81" s="8">
        <f t="shared" si="48"/>
        <v>0</v>
      </c>
      <c r="AK81" s="8">
        <f t="shared" si="49"/>
        <v>32.5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399</v>
      </c>
      <c r="AQ81" s="8">
        <f t="shared" si="34"/>
        <v>0</v>
      </c>
      <c r="AR81" s="8">
        <f t="shared" si="50"/>
        <v>655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0.5</v>
      </c>
      <c r="BB81" s="201">
        <v>0</v>
      </c>
      <c r="BC81" s="8">
        <f t="shared" si="51"/>
        <v>32.5</v>
      </c>
      <c r="BD81" s="201">
        <v>32</v>
      </c>
      <c r="BE81" s="201">
        <v>0</v>
      </c>
      <c r="BF81" s="201">
        <v>0</v>
      </c>
      <c r="BG81" s="201">
        <v>0</v>
      </c>
      <c r="BH81" s="201">
        <v>0.5</v>
      </c>
      <c r="BI81" s="201">
        <v>0</v>
      </c>
      <c r="BJ81" s="8">
        <f t="shared" si="52"/>
        <v>32.5</v>
      </c>
      <c r="BL81" s="8">
        <f t="shared" si="53"/>
        <v>32</v>
      </c>
      <c r="BM81" s="8">
        <f t="shared" si="54"/>
        <v>32</v>
      </c>
      <c r="BN81" s="8">
        <f t="shared" si="55"/>
        <v>32.5</v>
      </c>
      <c r="BO81" s="8">
        <f t="shared" si="56"/>
        <v>32.5</v>
      </c>
      <c r="BP81" s="182">
        <f t="shared" si="57"/>
        <v>-0.5</v>
      </c>
      <c r="BQ81" s="182">
        <f t="shared" si="58"/>
        <v>-0.5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920</v>
      </c>
      <c r="G82" s="16">
        <f>'[3]04'!G84</f>
        <v>0</v>
      </c>
      <c r="H82" s="17">
        <f t="shared" si="59"/>
        <v>1240</v>
      </c>
      <c r="I82" s="15">
        <f>'[3]04'!J84</f>
        <v>320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400</v>
      </c>
      <c r="N82" s="16">
        <f>'[3]04'!O84</f>
        <v>0</v>
      </c>
      <c r="O82" s="17">
        <f t="shared" si="60"/>
        <v>720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400</v>
      </c>
      <c r="V82" s="16">
        <f t="shared" si="32"/>
        <v>0</v>
      </c>
      <c r="W82" s="17">
        <f t="shared" si="61"/>
        <v>720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0.5</v>
      </c>
      <c r="AC82" s="8">
        <f t="shared" si="41"/>
        <v>0</v>
      </c>
      <c r="AD82" s="8">
        <f t="shared" si="42"/>
        <v>32.5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0.5</v>
      </c>
      <c r="AJ82" s="8">
        <f t="shared" si="48"/>
        <v>0</v>
      </c>
      <c r="AK82" s="8">
        <f t="shared" si="49"/>
        <v>32.5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399</v>
      </c>
      <c r="AQ82" s="8">
        <f t="shared" si="34"/>
        <v>0</v>
      </c>
      <c r="AR82" s="8">
        <f t="shared" si="50"/>
        <v>655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0.5</v>
      </c>
      <c r="BB82" s="201">
        <v>0</v>
      </c>
      <c r="BC82" s="8">
        <f t="shared" si="51"/>
        <v>32.5</v>
      </c>
      <c r="BD82" s="201">
        <v>32</v>
      </c>
      <c r="BE82" s="201">
        <v>0</v>
      </c>
      <c r="BF82" s="201">
        <v>0</v>
      </c>
      <c r="BG82" s="201">
        <v>0</v>
      </c>
      <c r="BH82" s="201">
        <v>0.5</v>
      </c>
      <c r="BI82" s="201">
        <v>0</v>
      </c>
      <c r="BJ82" s="8">
        <f t="shared" si="52"/>
        <v>32.5</v>
      </c>
      <c r="BL82" s="8">
        <f t="shared" si="53"/>
        <v>32</v>
      </c>
      <c r="BM82" s="8">
        <f t="shared" si="54"/>
        <v>32</v>
      </c>
      <c r="BN82" s="8">
        <f t="shared" si="55"/>
        <v>32.5</v>
      </c>
      <c r="BO82" s="8">
        <f t="shared" si="56"/>
        <v>32.5</v>
      </c>
      <c r="BP82" s="182">
        <f t="shared" si="57"/>
        <v>-0.5</v>
      </c>
      <c r="BQ82" s="182">
        <f t="shared" si="58"/>
        <v>-0.5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920</v>
      </c>
      <c r="G83" s="16">
        <f>'[3]04'!G85</f>
        <v>0</v>
      </c>
      <c r="H83" s="17">
        <f t="shared" si="59"/>
        <v>1240</v>
      </c>
      <c r="I83" s="15">
        <f>'[3]04'!J85</f>
        <v>320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359</v>
      </c>
      <c r="N83" s="16">
        <f>'[3]04'!O85</f>
        <v>0</v>
      </c>
      <c r="O83" s="17">
        <f t="shared" si="60"/>
        <v>679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359</v>
      </c>
      <c r="V83" s="16">
        <f t="shared" si="32"/>
        <v>0</v>
      </c>
      <c r="W83" s="17">
        <f t="shared" si="61"/>
        <v>679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359</v>
      </c>
      <c r="AQ83" s="8">
        <f t="shared" si="34"/>
        <v>0</v>
      </c>
      <c r="AR83" s="8">
        <f t="shared" si="50"/>
        <v>615</v>
      </c>
      <c r="AT83" s="8">
        <v>40</v>
      </c>
      <c r="AU83" s="8">
        <v>40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40</v>
      </c>
      <c r="BM83" s="8">
        <f t="shared" si="54"/>
        <v>40</v>
      </c>
      <c r="BN83" s="8">
        <f t="shared" si="55"/>
        <v>32</v>
      </c>
      <c r="BO83" s="8">
        <f t="shared" si="56"/>
        <v>32</v>
      </c>
      <c r="BP83" s="182">
        <f t="shared" si="57"/>
        <v>8</v>
      </c>
      <c r="BQ83" s="182">
        <f t="shared" si="58"/>
        <v>8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920</v>
      </c>
      <c r="G84" s="16">
        <f>'[3]04'!G86</f>
        <v>0</v>
      </c>
      <c r="H84" s="17">
        <f t="shared" si="59"/>
        <v>1240</v>
      </c>
      <c r="I84" s="15">
        <f>'[3]04'!J86</f>
        <v>320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324</v>
      </c>
      <c r="N84" s="16">
        <f>'[3]04'!O86</f>
        <v>0</v>
      </c>
      <c r="O84" s="17">
        <f t="shared" si="60"/>
        <v>644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324</v>
      </c>
      <c r="V84" s="16">
        <f t="shared" si="32"/>
        <v>0</v>
      </c>
      <c r="W84" s="17">
        <f t="shared" si="61"/>
        <v>644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324</v>
      </c>
      <c r="AQ84" s="8">
        <f t="shared" si="34"/>
        <v>0</v>
      </c>
      <c r="AR84" s="8">
        <f t="shared" si="50"/>
        <v>580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920</v>
      </c>
      <c r="G85" s="16">
        <f>'[3]04'!G87</f>
        <v>0</v>
      </c>
      <c r="H85" s="17">
        <f t="shared" si="59"/>
        <v>1240</v>
      </c>
      <c r="I85" s="15">
        <f>'[3]04'!J87</f>
        <v>320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290</v>
      </c>
      <c r="N85" s="16">
        <f>'[3]04'!O87</f>
        <v>0</v>
      </c>
      <c r="O85" s="17">
        <f t="shared" si="60"/>
        <v>610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290</v>
      </c>
      <c r="V85" s="16">
        <f t="shared" si="32"/>
        <v>0</v>
      </c>
      <c r="W85" s="17">
        <f t="shared" si="61"/>
        <v>610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290</v>
      </c>
      <c r="AQ85" s="8">
        <f t="shared" si="34"/>
        <v>0</v>
      </c>
      <c r="AR85" s="8">
        <f t="shared" si="50"/>
        <v>546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920</v>
      </c>
      <c r="G86" s="16">
        <f>'[3]04'!G88</f>
        <v>0</v>
      </c>
      <c r="H86" s="17">
        <f t="shared" si="59"/>
        <v>1240</v>
      </c>
      <c r="I86" s="15">
        <f>'[3]04'!J88</f>
        <v>320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290</v>
      </c>
      <c r="N86" s="16">
        <f>'[3]04'!O88</f>
        <v>0</v>
      </c>
      <c r="O86" s="17">
        <f t="shared" si="60"/>
        <v>610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290</v>
      </c>
      <c r="V86" s="16">
        <f t="shared" si="32"/>
        <v>0</v>
      </c>
      <c r="W86" s="17">
        <f t="shared" si="61"/>
        <v>610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290</v>
      </c>
      <c r="AQ86" s="8">
        <f t="shared" si="34"/>
        <v>0</v>
      </c>
      <c r="AR86" s="8">
        <f t="shared" si="50"/>
        <v>546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920</v>
      </c>
      <c r="G87" s="16">
        <f>'[3]04'!G89</f>
        <v>0</v>
      </c>
      <c r="H87" s="17">
        <f t="shared" si="59"/>
        <v>1240</v>
      </c>
      <c r="I87" s="15">
        <f>'[3]04'!J89</f>
        <v>320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278.64</v>
      </c>
      <c r="N87" s="16">
        <f>'[3]04'!O89</f>
        <v>0</v>
      </c>
      <c r="O87" s="17">
        <f t="shared" si="60"/>
        <v>598.64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278.64</v>
      </c>
      <c r="V87" s="16">
        <f t="shared" si="32"/>
        <v>0</v>
      </c>
      <c r="W87" s="17">
        <f t="shared" si="61"/>
        <v>598.64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278.64</v>
      </c>
      <c r="AQ87" s="8">
        <f t="shared" si="34"/>
        <v>0</v>
      </c>
      <c r="AR87" s="8">
        <f t="shared" si="50"/>
        <v>534.64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920</v>
      </c>
      <c r="G88" s="16">
        <f>'[3]04'!G90</f>
        <v>0</v>
      </c>
      <c r="H88" s="17">
        <f t="shared" si="59"/>
        <v>1240</v>
      </c>
      <c r="I88" s="15">
        <f>'[3]04'!J90</f>
        <v>320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278.64</v>
      </c>
      <c r="N88" s="16">
        <f>'[3]04'!O90</f>
        <v>0</v>
      </c>
      <c r="O88" s="17">
        <f t="shared" si="60"/>
        <v>598.64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278.64</v>
      </c>
      <c r="V88" s="16">
        <f t="shared" si="32"/>
        <v>0</v>
      </c>
      <c r="W88" s="17">
        <f t="shared" si="61"/>
        <v>598.64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278.64</v>
      </c>
      <c r="AQ88" s="8">
        <f t="shared" si="34"/>
        <v>0</v>
      </c>
      <c r="AR88" s="8">
        <f t="shared" si="50"/>
        <v>534.64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920</v>
      </c>
      <c r="G89" s="16">
        <f>'[3]04'!G91</f>
        <v>0</v>
      </c>
      <c r="H89" s="17">
        <f t="shared" si="59"/>
        <v>1240</v>
      </c>
      <c r="I89" s="15">
        <f>'[3]04'!J91</f>
        <v>320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174</v>
      </c>
      <c r="N89" s="16">
        <f>'[3]04'!O91</f>
        <v>0</v>
      </c>
      <c r="O89" s="17">
        <f t="shared" si="60"/>
        <v>494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174</v>
      </c>
      <c r="V89" s="16">
        <f t="shared" si="32"/>
        <v>0</v>
      </c>
      <c r="W89" s="17">
        <f t="shared" si="61"/>
        <v>494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174</v>
      </c>
      <c r="AQ89" s="8">
        <f t="shared" si="34"/>
        <v>0</v>
      </c>
      <c r="AR89" s="8">
        <f t="shared" si="50"/>
        <v>430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920</v>
      </c>
      <c r="G90" s="16">
        <f>'[3]04'!G92</f>
        <v>0</v>
      </c>
      <c r="H90" s="17">
        <f t="shared" si="59"/>
        <v>1240</v>
      </c>
      <c r="I90" s="15">
        <f>'[3]04'!J92</f>
        <v>320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199</v>
      </c>
      <c r="N90" s="16">
        <f>'[3]04'!O92</f>
        <v>0</v>
      </c>
      <c r="O90" s="17">
        <f t="shared" si="60"/>
        <v>519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199</v>
      </c>
      <c r="V90" s="16">
        <f t="shared" si="32"/>
        <v>0</v>
      </c>
      <c r="W90" s="17">
        <f t="shared" si="61"/>
        <v>519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199</v>
      </c>
      <c r="AQ90" s="8">
        <f t="shared" si="34"/>
        <v>0</v>
      </c>
      <c r="AR90" s="8">
        <f t="shared" si="50"/>
        <v>455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920</v>
      </c>
      <c r="G91" s="16">
        <f>'[3]04'!G93</f>
        <v>0</v>
      </c>
      <c r="H91" s="17">
        <f t="shared" si="59"/>
        <v>1240</v>
      </c>
      <c r="I91" s="15">
        <f>'[3]04'!J93</f>
        <v>320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210.74</v>
      </c>
      <c r="N91" s="16">
        <f>'[3]04'!O93</f>
        <v>0</v>
      </c>
      <c r="O91" s="17">
        <f t="shared" si="60"/>
        <v>530.74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210.74</v>
      </c>
      <c r="V91" s="16">
        <f t="shared" si="32"/>
        <v>0</v>
      </c>
      <c r="W91" s="17">
        <f t="shared" si="61"/>
        <v>530.74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210.74</v>
      </c>
      <c r="AQ91" s="8">
        <f t="shared" si="34"/>
        <v>0</v>
      </c>
      <c r="AR91" s="8">
        <f t="shared" si="50"/>
        <v>466.74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920</v>
      </c>
      <c r="G92" s="16">
        <f>'[3]04'!G94</f>
        <v>0</v>
      </c>
      <c r="H92" s="17">
        <f t="shared" si="59"/>
        <v>1240</v>
      </c>
      <c r="I92" s="15">
        <f>'[3]04'!J94</f>
        <v>320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199</v>
      </c>
      <c r="N92" s="16">
        <f>'[3]04'!O94</f>
        <v>0</v>
      </c>
      <c r="O92" s="17">
        <f t="shared" si="60"/>
        <v>519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199</v>
      </c>
      <c r="V92" s="16">
        <f t="shared" si="32"/>
        <v>0</v>
      </c>
      <c r="W92" s="17">
        <f t="shared" si="61"/>
        <v>519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199</v>
      </c>
      <c r="AQ92" s="8">
        <f t="shared" si="34"/>
        <v>0</v>
      </c>
      <c r="AR92" s="8">
        <f t="shared" si="50"/>
        <v>455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920</v>
      </c>
      <c r="G93" s="16">
        <f>'[3]04'!G95</f>
        <v>0</v>
      </c>
      <c r="H93" s="17">
        <f t="shared" si="59"/>
        <v>1240</v>
      </c>
      <c r="I93" s="15">
        <f>'[3]04'!J95</f>
        <v>320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199</v>
      </c>
      <c r="N93" s="16">
        <f>'[3]04'!O95</f>
        <v>0</v>
      </c>
      <c r="O93" s="17">
        <f t="shared" si="60"/>
        <v>519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199</v>
      </c>
      <c r="V93" s="16">
        <f t="shared" si="32"/>
        <v>0</v>
      </c>
      <c r="W93" s="17">
        <f t="shared" si="61"/>
        <v>519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199</v>
      </c>
      <c r="AQ93" s="8">
        <f t="shared" si="34"/>
        <v>0</v>
      </c>
      <c r="AR93" s="8">
        <f t="shared" si="50"/>
        <v>455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920</v>
      </c>
      <c r="G94" s="16">
        <f>'[3]04'!G96</f>
        <v>0</v>
      </c>
      <c r="H94" s="17">
        <f t="shared" si="59"/>
        <v>1240</v>
      </c>
      <c r="I94" s="15">
        <f>'[3]04'!J96</f>
        <v>320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174</v>
      </c>
      <c r="N94" s="16">
        <f>'[3]04'!O96</f>
        <v>0</v>
      </c>
      <c r="O94" s="17">
        <f t="shared" si="60"/>
        <v>494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174</v>
      </c>
      <c r="V94" s="16">
        <f t="shared" si="32"/>
        <v>0</v>
      </c>
      <c r="W94" s="17">
        <f t="shared" si="61"/>
        <v>494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174</v>
      </c>
      <c r="AQ94" s="8">
        <f t="shared" si="34"/>
        <v>0</v>
      </c>
      <c r="AR94" s="8">
        <f t="shared" si="50"/>
        <v>430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920</v>
      </c>
      <c r="G95" s="16">
        <f>'[3]04'!G97</f>
        <v>0</v>
      </c>
      <c r="H95" s="17">
        <f t="shared" si="59"/>
        <v>1240</v>
      </c>
      <c r="I95" s="15">
        <f>'[3]04'!J97</f>
        <v>320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209</v>
      </c>
      <c r="N95" s="16">
        <f>'[3]04'!O97</f>
        <v>0</v>
      </c>
      <c r="O95" s="17">
        <f t="shared" si="60"/>
        <v>529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209</v>
      </c>
      <c r="V95" s="16">
        <f t="shared" si="32"/>
        <v>0</v>
      </c>
      <c r="W95" s="17">
        <f t="shared" si="61"/>
        <v>529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209</v>
      </c>
      <c r="AQ95" s="8">
        <f t="shared" si="34"/>
        <v>0</v>
      </c>
      <c r="AR95" s="8">
        <f t="shared" si="50"/>
        <v>465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920</v>
      </c>
      <c r="G96" s="16">
        <f>'[3]04'!G98</f>
        <v>0</v>
      </c>
      <c r="H96" s="17">
        <f t="shared" si="59"/>
        <v>1240</v>
      </c>
      <c r="I96" s="15">
        <f>'[3]04'!J98</f>
        <v>320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209</v>
      </c>
      <c r="N96" s="16">
        <f>'[3]04'!O98</f>
        <v>0</v>
      </c>
      <c r="O96" s="17">
        <f t="shared" si="60"/>
        <v>529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209</v>
      </c>
      <c r="V96" s="16">
        <f t="shared" si="32"/>
        <v>0</v>
      </c>
      <c r="W96" s="17">
        <f t="shared" si="61"/>
        <v>529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209</v>
      </c>
      <c r="AQ96" s="8">
        <f t="shared" si="34"/>
        <v>0</v>
      </c>
      <c r="AR96" s="8">
        <f t="shared" si="50"/>
        <v>465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920</v>
      </c>
      <c r="G97" s="16">
        <f>'[3]04'!G99</f>
        <v>0</v>
      </c>
      <c r="H97" s="17">
        <f t="shared" si="59"/>
        <v>1240</v>
      </c>
      <c r="I97" s="15">
        <f>'[3]04'!J99</f>
        <v>320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220.74</v>
      </c>
      <c r="N97" s="16">
        <f>'[3]04'!O99</f>
        <v>0</v>
      </c>
      <c r="O97" s="17">
        <f t="shared" si="60"/>
        <v>540.74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220.74</v>
      </c>
      <c r="V97" s="16">
        <f t="shared" si="32"/>
        <v>0</v>
      </c>
      <c r="W97" s="17">
        <f t="shared" si="61"/>
        <v>540.74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220.74</v>
      </c>
      <c r="AQ97" s="8">
        <f t="shared" si="34"/>
        <v>0</v>
      </c>
      <c r="AR97" s="8">
        <f t="shared" si="50"/>
        <v>476.74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920</v>
      </c>
      <c r="G98" s="16">
        <f>'[3]04'!G100</f>
        <v>0</v>
      </c>
      <c r="H98" s="17">
        <f t="shared" si="59"/>
        <v>1240</v>
      </c>
      <c r="I98" s="15">
        <f>'[3]04'!J100</f>
        <v>320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199</v>
      </c>
      <c r="N98" s="16">
        <f>'[3]04'!O100</f>
        <v>0</v>
      </c>
      <c r="O98" s="17">
        <f t="shared" si="60"/>
        <v>519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199</v>
      </c>
      <c r="V98" s="16">
        <f t="shared" si="32"/>
        <v>0</v>
      </c>
      <c r="W98" s="17">
        <f t="shared" si="61"/>
        <v>519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199</v>
      </c>
      <c r="AQ98" s="8">
        <f t="shared" si="34"/>
        <v>0</v>
      </c>
      <c r="AR98" s="8">
        <f t="shared" si="50"/>
        <v>455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22.04</v>
      </c>
      <c r="G99" s="15">
        <f t="shared" si="62"/>
        <v>0</v>
      </c>
      <c r="H99" s="15">
        <f t="shared" si="62"/>
        <v>29.72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10.361969999999998</v>
      </c>
      <c r="N99" s="15">
        <f t="shared" si="62"/>
        <v>0</v>
      </c>
      <c r="O99" s="15">
        <f t="shared" si="62"/>
        <v>18.041970000000013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10.361969999999998</v>
      </c>
      <c r="V99" s="15">
        <f t="shared" si="62"/>
        <v>0</v>
      </c>
      <c r="W99" s="15">
        <f t="shared" si="62"/>
        <v>18.041970000000013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9.3650000000000001E-3</v>
      </c>
      <c r="AC99" s="15">
        <f t="shared" si="62"/>
        <v>0</v>
      </c>
      <c r="AD99" s="15">
        <f t="shared" si="62"/>
        <v>0.77736499999999997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9.3650000000000001E-3</v>
      </c>
      <c r="AJ99" s="15">
        <f t="shared" si="62"/>
        <v>0</v>
      </c>
      <c r="AK99" s="15">
        <f t="shared" si="62"/>
        <v>0.77736499999999997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10.343239999999998</v>
      </c>
      <c r="AQ99" s="15">
        <f t="shared" si="62"/>
        <v>0</v>
      </c>
      <c r="AR99" s="15">
        <f t="shared" si="62"/>
        <v>16.487240000000007</v>
      </c>
      <c r="AS99" s="15">
        <f t="shared" si="62"/>
        <v>0</v>
      </c>
      <c r="AT99" s="15">
        <f t="shared" si="62"/>
        <v>0.77075000000000005</v>
      </c>
      <c r="AU99" s="15">
        <f t="shared" si="62"/>
        <v>0.77075000000000005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9.3650000000000001E-3</v>
      </c>
      <c r="BB99" s="15">
        <f t="shared" si="62"/>
        <v>0</v>
      </c>
      <c r="BC99" s="15">
        <f t="shared" si="62"/>
        <v>0.77736499999999997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9.3650000000000001E-3</v>
      </c>
      <c r="BI99" s="15">
        <f t="shared" si="62"/>
        <v>0</v>
      </c>
      <c r="BJ99" s="15">
        <f t="shared" ref="BJ99:BQ99" si="63">SUM(BJ3:BJ98)/4000</f>
        <v>0.77736499999999997</v>
      </c>
      <c r="BK99" s="15"/>
      <c r="BL99" s="15">
        <f t="shared" si="63"/>
        <v>0.77075000000000005</v>
      </c>
      <c r="BM99" s="15">
        <f t="shared" si="63"/>
        <v>0.77075000000000005</v>
      </c>
      <c r="BN99" s="15">
        <f t="shared" si="63"/>
        <v>0.77736499999999997</v>
      </c>
      <c r="BO99" s="15">
        <f t="shared" si="63"/>
        <v>0.77736499999999997</v>
      </c>
      <c r="BP99" s="15">
        <f t="shared" si="63"/>
        <v>-6.615000000000002E-3</v>
      </c>
      <c r="BQ99" s="15">
        <f t="shared" si="63"/>
        <v>-6.615000000000002E-3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0</v>
      </c>
      <c r="E37">
        <f>PPCL!N37</f>
        <v>0</v>
      </c>
      <c r="F37">
        <f t="shared" si="4"/>
        <v>262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0</v>
      </c>
      <c r="E38">
        <f>PPCL!N38</f>
        <v>0</v>
      </c>
      <c r="F38">
        <f t="shared" si="4"/>
        <v>262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0</v>
      </c>
      <c r="E39">
        <f>PPCL!N39</f>
        <v>0</v>
      </c>
      <c r="F39">
        <f t="shared" si="4"/>
        <v>262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0</v>
      </c>
      <c r="E40">
        <f>PPCL!N40</f>
        <v>0</v>
      </c>
      <c r="F40">
        <f t="shared" si="4"/>
        <v>262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0</v>
      </c>
      <c r="E41">
        <f>PPCL!N41</f>
        <v>0</v>
      </c>
      <c r="F41">
        <f t="shared" si="4"/>
        <v>262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0</v>
      </c>
      <c r="E42">
        <f>PPCL!N42</f>
        <v>0</v>
      </c>
      <c r="F42">
        <f t="shared" si="4"/>
        <v>262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1.395</v>
      </c>
      <c r="E99" s="156">
        <f t="shared" si="12"/>
        <v>0</v>
      </c>
      <c r="F99" s="156">
        <f t="shared" si="12"/>
        <v>1.9379999999999999</v>
      </c>
      <c r="G99" s="156">
        <f t="shared" si="12"/>
        <v>1.395</v>
      </c>
      <c r="H99" s="156"/>
      <c r="I99" s="156">
        <f t="shared" si="12"/>
        <v>0.3946499999999995</v>
      </c>
      <c r="J99" s="156">
        <f t="shared" si="12"/>
        <v>0.22410000000000024</v>
      </c>
      <c r="K99" s="156">
        <f t="shared" si="12"/>
        <v>8.4599999999999898E-2</v>
      </c>
      <c r="L99" s="156">
        <f t="shared" si="12"/>
        <v>0.42277499999999951</v>
      </c>
      <c r="M99" s="156">
        <f t="shared" si="12"/>
        <v>0.26887500000000047</v>
      </c>
      <c r="N99" s="156">
        <f t="shared" si="12"/>
        <v>1.395</v>
      </c>
      <c r="O99" s="156">
        <f t="shared" si="12"/>
        <v>0</v>
      </c>
      <c r="P99" s="156">
        <f t="shared" si="12"/>
        <v>0.3946499999999995</v>
      </c>
      <c r="Q99" s="156">
        <f t="shared" si="12"/>
        <v>0.22410000000000024</v>
      </c>
      <c r="R99" s="156">
        <f t="shared" si="12"/>
        <v>8.4599999999999898E-2</v>
      </c>
      <c r="S99" s="156">
        <f t="shared" si="12"/>
        <v>0.42277499999999951</v>
      </c>
      <c r="T99" s="156">
        <f t="shared" si="12"/>
        <v>0.26887500000000047</v>
      </c>
      <c r="U99" s="156">
        <f t="shared" si="12"/>
        <v>1.395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88</v>
      </c>
      <c r="E3">
        <f>PPCL!P3</f>
        <v>0</v>
      </c>
      <c r="F3">
        <f>B3+C3</f>
        <v>238</v>
      </c>
      <c r="G3">
        <f>D3+E3</f>
        <v>88</v>
      </c>
      <c r="H3" s="154"/>
      <c r="I3">
        <f>BRPL_EOD!AI3+BRPL_EOD!AJ3</f>
        <v>20.12</v>
      </c>
      <c r="J3">
        <f>BYPL_EOD!AI3+BYPL_EOD!AJ3</f>
        <v>6.44</v>
      </c>
      <c r="K3">
        <f>MES_EOD!AI3+MES_EOD!AJ3</f>
        <v>4.3899999999999997</v>
      </c>
      <c r="L3">
        <f>NDMC_EOD!AI3+NDMC_EOD!AJ3</f>
        <v>20.12</v>
      </c>
      <c r="M3">
        <f>TPDDL_EOD!AI3+TPDDL_EOD!AJ3</f>
        <v>36.93</v>
      </c>
      <c r="N3">
        <f t="shared" ref="N3:N66" si="0">SUM(I3:M3)</f>
        <v>88</v>
      </c>
      <c r="O3" s="154">
        <f t="shared" ref="O3:O66" si="1">G3-N3</f>
        <v>0</v>
      </c>
      <c r="P3">
        <v>20.12</v>
      </c>
      <c r="Q3">
        <v>6.44</v>
      </c>
      <c r="R3">
        <v>4.3899999999999997</v>
      </c>
      <c r="S3">
        <v>20.12</v>
      </c>
      <c r="T3">
        <v>36.93</v>
      </c>
      <c r="U3" s="156">
        <f t="shared" ref="U3:U66" si="2">SUM(P3:T3)</f>
        <v>88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88</v>
      </c>
      <c r="E4">
        <f>PPCL!P4</f>
        <v>0</v>
      </c>
      <c r="F4">
        <f t="shared" ref="F4:F67" si="4">B4+C4</f>
        <v>238</v>
      </c>
      <c r="G4">
        <f t="shared" ref="G4:G67" si="5">D4+E4</f>
        <v>88</v>
      </c>
      <c r="H4" s="154"/>
      <c r="I4">
        <f>BRPL_EOD!AI4+BRPL_EOD!AJ4</f>
        <v>20.12</v>
      </c>
      <c r="J4">
        <f>BYPL_EOD!AI4+BYPL_EOD!AJ4</f>
        <v>6.44</v>
      </c>
      <c r="K4">
        <f>MES_EOD!AI4+MES_EOD!AJ4</f>
        <v>4.3899999999999997</v>
      </c>
      <c r="L4">
        <f>NDMC_EOD!AI4+NDMC_EOD!AJ4</f>
        <v>20.12</v>
      </c>
      <c r="M4">
        <f>TPDDL_EOD!AI4+TPDDL_EOD!AJ4</f>
        <v>36.93</v>
      </c>
      <c r="N4">
        <f t="shared" si="0"/>
        <v>88</v>
      </c>
      <c r="O4" s="154">
        <f t="shared" si="1"/>
        <v>0</v>
      </c>
      <c r="P4">
        <v>20.12</v>
      </c>
      <c r="Q4">
        <v>6.44</v>
      </c>
      <c r="R4">
        <v>4.3899999999999997</v>
      </c>
      <c r="S4">
        <v>20.12</v>
      </c>
      <c r="T4">
        <v>36.93</v>
      </c>
      <c r="U4" s="156">
        <f t="shared" si="2"/>
        <v>88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88</v>
      </c>
      <c r="E5">
        <f>PPCL!P5</f>
        <v>0</v>
      </c>
      <c r="F5">
        <f t="shared" si="4"/>
        <v>238</v>
      </c>
      <c r="G5">
        <f t="shared" si="5"/>
        <v>88</v>
      </c>
      <c r="H5" s="154"/>
      <c r="I5">
        <f>BRPL_EOD!AI5+BRPL_EOD!AJ5</f>
        <v>20.12</v>
      </c>
      <c r="J5">
        <f>BYPL_EOD!AI5+BYPL_EOD!AJ5</f>
        <v>6.44</v>
      </c>
      <c r="K5">
        <f>MES_EOD!AI5+MES_EOD!AJ5</f>
        <v>4.3899999999999997</v>
      </c>
      <c r="L5">
        <f>NDMC_EOD!AI5+NDMC_EOD!AJ5</f>
        <v>20.12</v>
      </c>
      <c r="M5">
        <f>TPDDL_EOD!AI5+TPDDL_EOD!AJ5</f>
        <v>36.93</v>
      </c>
      <c r="N5">
        <f t="shared" si="0"/>
        <v>88</v>
      </c>
      <c r="O5" s="154">
        <f t="shared" si="1"/>
        <v>0</v>
      </c>
      <c r="P5">
        <v>20.12</v>
      </c>
      <c r="Q5">
        <v>6.44</v>
      </c>
      <c r="R5">
        <v>4.3899999999999997</v>
      </c>
      <c r="S5">
        <v>20.12</v>
      </c>
      <c r="T5">
        <v>36.93</v>
      </c>
      <c r="U5" s="156">
        <f t="shared" si="2"/>
        <v>88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92</v>
      </c>
      <c r="E6">
        <f>PPCL!P6</f>
        <v>0</v>
      </c>
      <c r="F6">
        <f t="shared" si="4"/>
        <v>238</v>
      </c>
      <c r="G6">
        <f t="shared" si="5"/>
        <v>92</v>
      </c>
      <c r="H6" s="154"/>
      <c r="I6">
        <f>BRPL_EOD!AI6+BRPL_EOD!AJ6</f>
        <v>21.22</v>
      </c>
      <c r="J6">
        <f>BYPL_EOD!AI6+BYPL_EOD!AJ6</f>
        <v>6.79</v>
      </c>
      <c r="K6">
        <f>MES_EOD!AI6+MES_EOD!AJ6</f>
        <v>4.63</v>
      </c>
      <c r="L6">
        <f>NDMC_EOD!AI6+NDMC_EOD!AJ6</f>
        <v>21.22</v>
      </c>
      <c r="M6">
        <f>TPDDL_EOD!AI6+TPDDL_EOD!AJ6</f>
        <v>38.130000000000003</v>
      </c>
      <c r="N6">
        <f t="shared" si="0"/>
        <v>91.990000000000009</v>
      </c>
      <c r="O6" s="154">
        <f t="shared" si="1"/>
        <v>9.9999999999909051E-3</v>
      </c>
      <c r="P6">
        <v>21.222306772475267</v>
      </c>
      <c r="Q6">
        <v>6.7907381237090982</v>
      </c>
      <c r="R6">
        <v>4.6305033155777799</v>
      </c>
      <c r="S6">
        <v>21.222306772475267</v>
      </c>
      <c r="T6">
        <v>38.134145015762584</v>
      </c>
      <c r="U6" s="156">
        <f t="shared" si="2"/>
        <v>92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92</v>
      </c>
      <c r="E7">
        <f>PPCL!P7</f>
        <v>0</v>
      </c>
      <c r="F7">
        <f t="shared" si="4"/>
        <v>238</v>
      </c>
      <c r="G7">
        <f t="shared" si="5"/>
        <v>92</v>
      </c>
      <c r="H7" s="154"/>
      <c r="I7">
        <f>BRPL_EOD!AI7+BRPL_EOD!AJ7</f>
        <v>21.22</v>
      </c>
      <c r="J7">
        <f>BYPL_EOD!AI7+BYPL_EOD!AJ7</f>
        <v>6.79</v>
      </c>
      <c r="K7">
        <f>MES_EOD!AI7+MES_EOD!AJ7</f>
        <v>4.63</v>
      </c>
      <c r="L7">
        <f>NDMC_EOD!AI7+NDMC_EOD!AJ7</f>
        <v>21.22</v>
      </c>
      <c r="M7">
        <f>TPDDL_EOD!AI7+TPDDL_EOD!AJ7</f>
        <v>38.130000000000003</v>
      </c>
      <c r="N7">
        <f t="shared" si="0"/>
        <v>91.990000000000009</v>
      </c>
      <c r="O7" s="154">
        <f t="shared" si="1"/>
        <v>9.9999999999909051E-3</v>
      </c>
      <c r="P7">
        <v>21.222306772475267</v>
      </c>
      <c r="Q7">
        <v>6.7907381237090982</v>
      </c>
      <c r="R7">
        <v>4.6305033155777799</v>
      </c>
      <c r="S7">
        <v>21.222306772475267</v>
      </c>
      <c r="T7">
        <v>38.134145015762584</v>
      </c>
      <c r="U7" s="156">
        <f t="shared" si="2"/>
        <v>92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92</v>
      </c>
      <c r="E8">
        <f>PPCL!P8</f>
        <v>0</v>
      </c>
      <c r="F8">
        <f t="shared" si="4"/>
        <v>238</v>
      </c>
      <c r="G8">
        <f t="shared" si="5"/>
        <v>92</v>
      </c>
      <c r="H8" s="154"/>
      <c r="I8">
        <f>BRPL_EOD!AI8+BRPL_EOD!AJ8</f>
        <v>21.22</v>
      </c>
      <c r="J8">
        <f>BYPL_EOD!AI8+BYPL_EOD!AJ8</f>
        <v>6.79</v>
      </c>
      <c r="K8">
        <f>MES_EOD!AI8+MES_EOD!AJ8</f>
        <v>4.63</v>
      </c>
      <c r="L8">
        <f>NDMC_EOD!AI8+NDMC_EOD!AJ8</f>
        <v>21.22</v>
      </c>
      <c r="M8">
        <f>TPDDL_EOD!AI8+TPDDL_EOD!AJ8</f>
        <v>38.130000000000003</v>
      </c>
      <c r="N8">
        <f t="shared" si="0"/>
        <v>91.990000000000009</v>
      </c>
      <c r="O8" s="154">
        <f t="shared" si="1"/>
        <v>9.9999999999909051E-3</v>
      </c>
      <c r="P8">
        <v>21.222306772475267</v>
      </c>
      <c r="Q8">
        <v>6.7907381237090982</v>
      </c>
      <c r="R8">
        <v>4.6305033155777799</v>
      </c>
      <c r="S8">
        <v>21.222306772475267</v>
      </c>
      <c r="T8">
        <v>38.134145015762584</v>
      </c>
      <c r="U8" s="156">
        <f t="shared" si="2"/>
        <v>92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92</v>
      </c>
      <c r="E9">
        <f>PPCL!P9</f>
        <v>0</v>
      </c>
      <c r="F9">
        <f t="shared" si="4"/>
        <v>238</v>
      </c>
      <c r="G9">
        <f t="shared" si="5"/>
        <v>92</v>
      </c>
      <c r="H9" s="154"/>
      <c r="I9">
        <f>BRPL_EOD!AI9+BRPL_EOD!AJ9</f>
        <v>21.22</v>
      </c>
      <c r="J9">
        <f>BYPL_EOD!AI9+BYPL_EOD!AJ9</f>
        <v>6.79</v>
      </c>
      <c r="K9">
        <f>MES_EOD!AI9+MES_EOD!AJ9</f>
        <v>4.63</v>
      </c>
      <c r="L9">
        <f>NDMC_EOD!AI9+NDMC_EOD!AJ9</f>
        <v>21.22</v>
      </c>
      <c r="M9">
        <f>TPDDL_EOD!AI9+TPDDL_EOD!AJ9</f>
        <v>38.130000000000003</v>
      </c>
      <c r="N9">
        <f t="shared" si="0"/>
        <v>91.990000000000009</v>
      </c>
      <c r="O9" s="154">
        <f t="shared" si="1"/>
        <v>9.9999999999909051E-3</v>
      </c>
      <c r="P9">
        <v>21.222306772475267</v>
      </c>
      <c r="Q9">
        <v>6.7907381237090982</v>
      </c>
      <c r="R9">
        <v>4.6305033155777799</v>
      </c>
      <c r="S9">
        <v>21.222306772475267</v>
      </c>
      <c r="T9">
        <v>38.134145015762584</v>
      </c>
      <c r="U9" s="156">
        <f t="shared" si="2"/>
        <v>92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92</v>
      </c>
      <c r="E10">
        <f>PPCL!P10</f>
        <v>0</v>
      </c>
      <c r="F10">
        <f t="shared" si="4"/>
        <v>238</v>
      </c>
      <c r="G10">
        <f t="shared" si="5"/>
        <v>92</v>
      </c>
      <c r="H10" s="154"/>
      <c r="I10">
        <f>BRPL_EOD!AI10+BRPL_EOD!AJ10</f>
        <v>21.22</v>
      </c>
      <c r="J10">
        <f>BYPL_EOD!AI10+BYPL_EOD!AJ10</f>
        <v>6.79</v>
      </c>
      <c r="K10">
        <f>MES_EOD!AI10+MES_EOD!AJ10</f>
        <v>4.63</v>
      </c>
      <c r="L10">
        <f>NDMC_EOD!AI10+NDMC_EOD!AJ10</f>
        <v>21.22</v>
      </c>
      <c r="M10">
        <f>TPDDL_EOD!AI10+TPDDL_EOD!AJ10</f>
        <v>38.130000000000003</v>
      </c>
      <c r="N10">
        <f t="shared" si="0"/>
        <v>91.990000000000009</v>
      </c>
      <c r="O10" s="154">
        <f t="shared" si="1"/>
        <v>9.9999999999909051E-3</v>
      </c>
      <c r="P10">
        <v>21.222306772475267</v>
      </c>
      <c r="Q10">
        <v>6.7907381237090982</v>
      </c>
      <c r="R10">
        <v>4.6305033155777799</v>
      </c>
      <c r="S10">
        <v>21.222306772475267</v>
      </c>
      <c r="T10">
        <v>38.134145015762584</v>
      </c>
      <c r="U10" s="156">
        <f t="shared" si="2"/>
        <v>92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92</v>
      </c>
      <c r="E11">
        <f>PPCL!P11</f>
        <v>0</v>
      </c>
      <c r="F11">
        <f t="shared" si="4"/>
        <v>238</v>
      </c>
      <c r="G11">
        <f t="shared" si="5"/>
        <v>92</v>
      </c>
      <c r="H11" s="154"/>
      <c r="I11">
        <f>BRPL_EOD!AI11+BRPL_EOD!AJ11</f>
        <v>24.61</v>
      </c>
      <c r="J11">
        <f>BYPL_EOD!AI11+BYPL_EOD!AJ11</f>
        <v>7.88</v>
      </c>
      <c r="K11">
        <f>MES_EOD!AI11+MES_EOD!AJ11</f>
        <v>5.37</v>
      </c>
      <c r="L11">
        <f>NDMC_EOD!AI11+NDMC_EOD!AJ11</f>
        <v>24.61</v>
      </c>
      <c r="M11">
        <f>TPDDL_EOD!AI11+TPDDL_EOD!AJ11</f>
        <v>29.53</v>
      </c>
      <c r="N11">
        <f t="shared" si="0"/>
        <v>92</v>
      </c>
      <c r="O11" s="154">
        <f t="shared" si="1"/>
        <v>0</v>
      </c>
      <c r="P11">
        <v>24.61</v>
      </c>
      <c r="Q11">
        <v>7.88</v>
      </c>
      <c r="R11">
        <v>5.37</v>
      </c>
      <c r="S11">
        <v>24.61</v>
      </c>
      <c r="T11">
        <v>29.53</v>
      </c>
      <c r="U11" s="156">
        <f t="shared" si="2"/>
        <v>92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92</v>
      </c>
      <c r="E12">
        <f>PPCL!P12</f>
        <v>0</v>
      </c>
      <c r="F12">
        <f t="shared" si="4"/>
        <v>238</v>
      </c>
      <c r="G12">
        <f t="shared" si="5"/>
        <v>92</v>
      </c>
      <c r="H12" s="154"/>
      <c r="I12">
        <f>BRPL_EOD!AI12+BRPL_EOD!AJ12</f>
        <v>24.61</v>
      </c>
      <c r="J12">
        <f>BYPL_EOD!AI12+BYPL_EOD!AJ12</f>
        <v>7.88</v>
      </c>
      <c r="K12">
        <f>MES_EOD!AI12+MES_EOD!AJ12</f>
        <v>5.37</v>
      </c>
      <c r="L12">
        <f>NDMC_EOD!AI12+NDMC_EOD!AJ12</f>
        <v>24.61</v>
      </c>
      <c r="M12">
        <f>TPDDL_EOD!AI12+TPDDL_EOD!AJ12</f>
        <v>29.53</v>
      </c>
      <c r="N12">
        <f t="shared" si="0"/>
        <v>92</v>
      </c>
      <c r="O12" s="154">
        <f t="shared" si="1"/>
        <v>0</v>
      </c>
      <c r="P12">
        <v>24.61</v>
      </c>
      <c r="Q12">
        <v>7.88</v>
      </c>
      <c r="R12">
        <v>5.37</v>
      </c>
      <c r="S12">
        <v>24.61</v>
      </c>
      <c r="T12">
        <v>29.53</v>
      </c>
      <c r="U12" s="156">
        <f t="shared" si="2"/>
        <v>92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92</v>
      </c>
      <c r="E13">
        <f>PPCL!P13</f>
        <v>0</v>
      </c>
      <c r="F13">
        <f t="shared" si="4"/>
        <v>238</v>
      </c>
      <c r="G13">
        <f t="shared" si="5"/>
        <v>92</v>
      </c>
      <c r="H13" s="154"/>
      <c r="I13">
        <f>BRPL_EOD!AI13+BRPL_EOD!AJ13</f>
        <v>24.61</v>
      </c>
      <c r="J13">
        <f>BYPL_EOD!AI13+BYPL_EOD!AJ13</f>
        <v>7.88</v>
      </c>
      <c r="K13">
        <f>MES_EOD!AI13+MES_EOD!AJ13</f>
        <v>5.37</v>
      </c>
      <c r="L13">
        <f>NDMC_EOD!AI13+NDMC_EOD!AJ13</f>
        <v>24.61</v>
      </c>
      <c r="M13">
        <f>TPDDL_EOD!AI13+TPDDL_EOD!AJ13</f>
        <v>29.53</v>
      </c>
      <c r="N13">
        <f t="shared" si="0"/>
        <v>92</v>
      </c>
      <c r="O13" s="154">
        <f t="shared" si="1"/>
        <v>0</v>
      </c>
      <c r="P13">
        <v>24.61</v>
      </c>
      <c r="Q13">
        <v>7.88</v>
      </c>
      <c r="R13">
        <v>5.37</v>
      </c>
      <c r="S13">
        <v>24.61</v>
      </c>
      <c r="T13">
        <v>29.53</v>
      </c>
      <c r="U13" s="156">
        <f t="shared" si="2"/>
        <v>92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24.61</v>
      </c>
      <c r="J14">
        <f>BYPL_EOD!AI14+BYPL_EOD!AJ14</f>
        <v>7.88</v>
      </c>
      <c r="K14">
        <f>MES_EOD!AI14+MES_EOD!AJ14</f>
        <v>5.37</v>
      </c>
      <c r="L14">
        <f>NDMC_EOD!AI14+NDMC_EOD!AJ14</f>
        <v>24.61</v>
      </c>
      <c r="M14">
        <f>TPDDL_EOD!AI14+TPDDL_EOD!AJ14</f>
        <v>29.53</v>
      </c>
      <c r="N14">
        <f t="shared" si="0"/>
        <v>92</v>
      </c>
      <c r="O14" s="154">
        <f t="shared" si="1"/>
        <v>0</v>
      </c>
      <c r="P14">
        <v>24.61</v>
      </c>
      <c r="Q14">
        <v>7.88</v>
      </c>
      <c r="R14">
        <v>5.37</v>
      </c>
      <c r="S14">
        <v>24.61</v>
      </c>
      <c r="T14">
        <v>29.53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92</v>
      </c>
      <c r="E15">
        <f>PPCL!P15</f>
        <v>0</v>
      </c>
      <c r="F15">
        <f t="shared" si="4"/>
        <v>238</v>
      </c>
      <c r="G15">
        <f t="shared" si="5"/>
        <v>92</v>
      </c>
      <c r="H15" s="154"/>
      <c r="I15">
        <f>BRPL_EOD!AI15+BRPL_EOD!AJ15</f>
        <v>24.61</v>
      </c>
      <c r="J15">
        <f>BYPL_EOD!AI15+BYPL_EOD!AJ15</f>
        <v>7.88</v>
      </c>
      <c r="K15">
        <f>MES_EOD!AI15+MES_EOD!AJ15</f>
        <v>5.37</v>
      </c>
      <c r="L15">
        <f>NDMC_EOD!AI15+NDMC_EOD!AJ15</f>
        <v>24.61</v>
      </c>
      <c r="M15">
        <f>TPDDL_EOD!AI15+TPDDL_EOD!AJ15</f>
        <v>29.53</v>
      </c>
      <c r="N15">
        <f t="shared" si="0"/>
        <v>92</v>
      </c>
      <c r="O15" s="154">
        <f t="shared" si="1"/>
        <v>0</v>
      </c>
      <c r="P15">
        <v>24.61</v>
      </c>
      <c r="Q15">
        <v>7.88</v>
      </c>
      <c r="R15">
        <v>5.37</v>
      </c>
      <c r="S15">
        <v>24.61</v>
      </c>
      <c r="T15">
        <v>29.53</v>
      </c>
      <c r="U15" s="156">
        <f t="shared" si="2"/>
        <v>92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92</v>
      </c>
      <c r="E16">
        <f>PPCL!P16</f>
        <v>0</v>
      </c>
      <c r="F16">
        <f t="shared" si="4"/>
        <v>238</v>
      </c>
      <c r="G16">
        <f t="shared" si="5"/>
        <v>92</v>
      </c>
      <c r="H16" s="154"/>
      <c r="I16">
        <f>BRPL_EOD!AI16+BRPL_EOD!AJ16</f>
        <v>24.61</v>
      </c>
      <c r="J16">
        <f>BYPL_EOD!AI16+BYPL_EOD!AJ16</f>
        <v>7.88</v>
      </c>
      <c r="K16">
        <f>MES_EOD!AI16+MES_EOD!AJ16</f>
        <v>5.37</v>
      </c>
      <c r="L16">
        <f>NDMC_EOD!AI16+NDMC_EOD!AJ16</f>
        <v>24.61</v>
      </c>
      <c r="M16">
        <f>TPDDL_EOD!AI16+TPDDL_EOD!AJ16</f>
        <v>29.53</v>
      </c>
      <c r="N16">
        <f t="shared" si="0"/>
        <v>92</v>
      </c>
      <c r="O16" s="154">
        <f t="shared" si="1"/>
        <v>0</v>
      </c>
      <c r="P16">
        <v>24.61</v>
      </c>
      <c r="Q16">
        <v>7.88</v>
      </c>
      <c r="R16">
        <v>5.37</v>
      </c>
      <c r="S16">
        <v>24.61</v>
      </c>
      <c r="T16">
        <v>29.53</v>
      </c>
      <c r="U16" s="156">
        <f t="shared" si="2"/>
        <v>92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92</v>
      </c>
      <c r="E17">
        <f>PPCL!P17</f>
        <v>0</v>
      </c>
      <c r="F17">
        <f t="shared" si="4"/>
        <v>238</v>
      </c>
      <c r="G17">
        <f t="shared" si="5"/>
        <v>92</v>
      </c>
      <c r="H17" s="154"/>
      <c r="I17">
        <f>BRPL_EOD!AI17+BRPL_EOD!AJ17</f>
        <v>24.61</v>
      </c>
      <c r="J17">
        <f>BYPL_EOD!AI17+BYPL_EOD!AJ17</f>
        <v>7.88</v>
      </c>
      <c r="K17">
        <f>MES_EOD!AI17+MES_EOD!AJ17</f>
        <v>5.37</v>
      </c>
      <c r="L17">
        <f>NDMC_EOD!AI17+NDMC_EOD!AJ17</f>
        <v>24.61</v>
      </c>
      <c r="M17">
        <f>TPDDL_EOD!AI17+TPDDL_EOD!AJ17</f>
        <v>29.53</v>
      </c>
      <c r="N17">
        <f t="shared" si="0"/>
        <v>92</v>
      </c>
      <c r="O17" s="154">
        <f t="shared" si="1"/>
        <v>0</v>
      </c>
      <c r="P17">
        <v>24.61</v>
      </c>
      <c r="Q17">
        <v>7.88</v>
      </c>
      <c r="R17">
        <v>5.37</v>
      </c>
      <c r="S17">
        <v>24.61</v>
      </c>
      <c r="T17">
        <v>29.53</v>
      </c>
      <c r="U17" s="156">
        <f t="shared" si="2"/>
        <v>92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92</v>
      </c>
      <c r="E18">
        <f>PPCL!P18</f>
        <v>0</v>
      </c>
      <c r="F18">
        <f t="shared" si="4"/>
        <v>238</v>
      </c>
      <c r="G18">
        <f t="shared" si="5"/>
        <v>92</v>
      </c>
      <c r="H18" s="154"/>
      <c r="I18">
        <f>BRPL_EOD!AI18+BRPL_EOD!AJ18</f>
        <v>24.61</v>
      </c>
      <c r="J18">
        <f>BYPL_EOD!AI18+BYPL_EOD!AJ18</f>
        <v>7.88</v>
      </c>
      <c r="K18">
        <f>MES_EOD!AI18+MES_EOD!AJ18</f>
        <v>5.37</v>
      </c>
      <c r="L18">
        <f>NDMC_EOD!AI18+NDMC_EOD!AJ18</f>
        <v>24.61</v>
      </c>
      <c r="M18">
        <f>TPDDL_EOD!AI18+TPDDL_EOD!AJ18</f>
        <v>29.53</v>
      </c>
      <c r="N18">
        <f t="shared" si="0"/>
        <v>92</v>
      </c>
      <c r="O18" s="154">
        <f t="shared" si="1"/>
        <v>0</v>
      </c>
      <c r="P18">
        <v>24.61</v>
      </c>
      <c r="Q18">
        <v>7.88</v>
      </c>
      <c r="R18">
        <v>5.37</v>
      </c>
      <c r="S18">
        <v>24.61</v>
      </c>
      <c r="T18">
        <v>29.53</v>
      </c>
      <c r="U18" s="156">
        <f t="shared" si="2"/>
        <v>92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92</v>
      </c>
      <c r="E19">
        <f>PPCL!P19</f>
        <v>0</v>
      </c>
      <c r="F19">
        <f t="shared" si="4"/>
        <v>238</v>
      </c>
      <c r="G19">
        <f t="shared" si="5"/>
        <v>92</v>
      </c>
      <c r="H19" s="154"/>
      <c r="I19">
        <f>BRPL_EOD!AI19+BRPL_EOD!AJ19</f>
        <v>24.61</v>
      </c>
      <c r="J19">
        <f>BYPL_EOD!AI19+BYPL_EOD!AJ19</f>
        <v>7.88</v>
      </c>
      <c r="K19">
        <f>MES_EOD!AI19+MES_EOD!AJ19</f>
        <v>5.37</v>
      </c>
      <c r="L19">
        <f>NDMC_EOD!AI19+NDMC_EOD!AJ19</f>
        <v>24.61</v>
      </c>
      <c r="M19">
        <f>TPDDL_EOD!AI19+TPDDL_EOD!AJ19</f>
        <v>29.53</v>
      </c>
      <c r="N19">
        <f t="shared" si="0"/>
        <v>92</v>
      </c>
      <c r="O19" s="154">
        <f t="shared" si="1"/>
        <v>0</v>
      </c>
      <c r="P19">
        <v>24.61</v>
      </c>
      <c r="Q19">
        <v>7.88</v>
      </c>
      <c r="R19">
        <v>5.37</v>
      </c>
      <c r="S19">
        <v>24.61</v>
      </c>
      <c r="T19">
        <v>29.53</v>
      </c>
      <c r="U19" s="156">
        <f t="shared" si="2"/>
        <v>92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92</v>
      </c>
      <c r="E20">
        <f>PPCL!P20</f>
        <v>0</v>
      </c>
      <c r="F20">
        <f t="shared" si="4"/>
        <v>238</v>
      </c>
      <c r="G20">
        <f t="shared" si="5"/>
        <v>92</v>
      </c>
      <c r="H20" s="154"/>
      <c r="I20">
        <f>BRPL_EOD!AI20+BRPL_EOD!AJ20</f>
        <v>24.61</v>
      </c>
      <c r="J20">
        <f>BYPL_EOD!AI20+BYPL_EOD!AJ20</f>
        <v>7.88</v>
      </c>
      <c r="K20">
        <f>MES_EOD!AI20+MES_EOD!AJ20</f>
        <v>5.37</v>
      </c>
      <c r="L20">
        <f>NDMC_EOD!AI20+NDMC_EOD!AJ20</f>
        <v>24.61</v>
      </c>
      <c r="M20">
        <f>TPDDL_EOD!AI20+TPDDL_EOD!AJ20</f>
        <v>29.53</v>
      </c>
      <c r="N20">
        <f t="shared" si="0"/>
        <v>92</v>
      </c>
      <c r="O20" s="154">
        <f t="shared" si="1"/>
        <v>0</v>
      </c>
      <c r="P20">
        <v>24.61</v>
      </c>
      <c r="Q20">
        <v>7.88</v>
      </c>
      <c r="R20">
        <v>5.37</v>
      </c>
      <c r="S20">
        <v>24.61</v>
      </c>
      <c r="T20">
        <v>29.53</v>
      </c>
      <c r="U20" s="156">
        <f t="shared" si="2"/>
        <v>92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92</v>
      </c>
      <c r="E21">
        <f>PPCL!P21</f>
        <v>0</v>
      </c>
      <c r="F21">
        <f t="shared" si="4"/>
        <v>238</v>
      </c>
      <c r="G21">
        <f t="shared" si="5"/>
        <v>92</v>
      </c>
      <c r="H21" s="154"/>
      <c r="I21">
        <f>BRPL_EOD!AI21+BRPL_EOD!AJ21</f>
        <v>24.61</v>
      </c>
      <c r="J21">
        <f>BYPL_EOD!AI21+BYPL_EOD!AJ21</f>
        <v>7.88</v>
      </c>
      <c r="K21">
        <f>MES_EOD!AI21+MES_EOD!AJ21</f>
        <v>5.37</v>
      </c>
      <c r="L21">
        <f>NDMC_EOD!AI21+NDMC_EOD!AJ21</f>
        <v>24.61</v>
      </c>
      <c r="M21">
        <f>TPDDL_EOD!AI21+TPDDL_EOD!AJ21</f>
        <v>29.53</v>
      </c>
      <c r="N21">
        <f t="shared" si="0"/>
        <v>92</v>
      </c>
      <c r="O21" s="154">
        <f t="shared" si="1"/>
        <v>0</v>
      </c>
      <c r="P21">
        <v>24.61</v>
      </c>
      <c r="Q21">
        <v>7.88</v>
      </c>
      <c r="R21">
        <v>5.37</v>
      </c>
      <c r="S21">
        <v>24.61</v>
      </c>
      <c r="T21">
        <v>29.53</v>
      </c>
      <c r="U21" s="156">
        <f t="shared" si="2"/>
        <v>92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92</v>
      </c>
      <c r="E22">
        <f>PPCL!P22</f>
        <v>0</v>
      </c>
      <c r="F22">
        <f t="shared" si="4"/>
        <v>238</v>
      </c>
      <c r="G22">
        <f t="shared" si="5"/>
        <v>92</v>
      </c>
      <c r="H22" s="154"/>
      <c r="I22">
        <f>BRPL_EOD!AI22+BRPL_EOD!AJ22</f>
        <v>24.61</v>
      </c>
      <c r="J22">
        <f>BYPL_EOD!AI22+BYPL_EOD!AJ22</f>
        <v>7.88</v>
      </c>
      <c r="K22">
        <f>MES_EOD!AI22+MES_EOD!AJ22</f>
        <v>5.37</v>
      </c>
      <c r="L22">
        <f>NDMC_EOD!AI22+NDMC_EOD!AJ22</f>
        <v>24.61</v>
      </c>
      <c r="M22">
        <f>TPDDL_EOD!AI22+TPDDL_EOD!AJ22</f>
        <v>29.53</v>
      </c>
      <c r="N22">
        <f t="shared" si="0"/>
        <v>92</v>
      </c>
      <c r="O22" s="154">
        <f t="shared" si="1"/>
        <v>0</v>
      </c>
      <c r="P22">
        <v>24.61</v>
      </c>
      <c r="Q22">
        <v>7.88</v>
      </c>
      <c r="R22">
        <v>5.37</v>
      </c>
      <c r="S22">
        <v>24.61</v>
      </c>
      <c r="T22">
        <v>29.53</v>
      </c>
      <c r="U22" s="156">
        <f t="shared" si="2"/>
        <v>92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92</v>
      </c>
      <c r="E23">
        <f>PPCL!P23</f>
        <v>0</v>
      </c>
      <c r="F23">
        <f t="shared" si="4"/>
        <v>238</v>
      </c>
      <c r="G23">
        <f t="shared" si="5"/>
        <v>92</v>
      </c>
      <c r="H23" s="154"/>
      <c r="I23">
        <f>BRPL_EOD!AI23+BRPL_EOD!AJ23</f>
        <v>24.61</v>
      </c>
      <c r="J23">
        <f>BYPL_EOD!AI23+BYPL_EOD!AJ23</f>
        <v>7.88</v>
      </c>
      <c r="K23">
        <f>MES_EOD!AI23+MES_EOD!AJ23</f>
        <v>5.37</v>
      </c>
      <c r="L23">
        <f>NDMC_EOD!AI23+NDMC_EOD!AJ23</f>
        <v>24.61</v>
      </c>
      <c r="M23">
        <f>TPDDL_EOD!AI23+TPDDL_EOD!AJ23</f>
        <v>29.53</v>
      </c>
      <c r="N23">
        <f t="shared" si="0"/>
        <v>92</v>
      </c>
      <c r="O23" s="154">
        <f t="shared" si="1"/>
        <v>0</v>
      </c>
      <c r="P23">
        <v>24.61</v>
      </c>
      <c r="Q23">
        <v>7.88</v>
      </c>
      <c r="R23">
        <v>5.37</v>
      </c>
      <c r="S23">
        <v>24.61</v>
      </c>
      <c r="T23">
        <v>29.53</v>
      </c>
      <c r="U23" s="156">
        <f t="shared" si="2"/>
        <v>92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92</v>
      </c>
      <c r="E24">
        <f>PPCL!P24</f>
        <v>0</v>
      </c>
      <c r="F24">
        <f t="shared" si="4"/>
        <v>238</v>
      </c>
      <c r="G24">
        <f t="shared" si="5"/>
        <v>92</v>
      </c>
      <c r="H24" s="154"/>
      <c r="I24">
        <f>BRPL_EOD!AI24+BRPL_EOD!AJ24</f>
        <v>24.61</v>
      </c>
      <c r="J24">
        <f>BYPL_EOD!AI24+BYPL_EOD!AJ24</f>
        <v>7.88</v>
      </c>
      <c r="K24">
        <f>MES_EOD!AI24+MES_EOD!AJ24</f>
        <v>5.37</v>
      </c>
      <c r="L24">
        <f>NDMC_EOD!AI24+NDMC_EOD!AJ24</f>
        <v>24.61</v>
      </c>
      <c r="M24">
        <f>TPDDL_EOD!AI24+TPDDL_EOD!AJ24</f>
        <v>29.53</v>
      </c>
      <c r="N24">
        <f t="shared" si="0"/>
        <v>92</v>
      </c>
      <c r="O24" s="154">
        <f t="shared" si="1"/>
        <v>0</v>
      </c>
      <c r="P24">
        <v>24.61</v>
      </c>
      <c r="Q24">
        <v>7.88</v>
      </c>
      <c r="R24">
        <v>5.37</v>
      </c>
      <c r="S24">
        <v>24.61</v>
      </c>
      <c r="T24">
        <v>29.53</v>
      </c>
      <c r="U24" s="156">
        <f t="shared" si="2"/>
        <v>92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92</v>
      </c>
      <c r="E25">
        <f>PPCL!P25</f>
        <v>0</v>
      </c>
      <c r="F25">
        <f t="shared" si="4"/>
        <v>238</v>
      </c>
      <c r="G25">
        <f t="shared" si="5"/>
        <v>92</v>
      </c>
      <c r="H25" s="154"/>
      <c r="I25">
        <f>BRPL_EOD!AI25+BRPL_EOD!AJ25</f>
        <v>24.61</v>
      </c>
      <c r="J25">
        <f>BYPL_EOD!AI25+BYPL_EOD!AJ25</f>
        <v>7.88</v>
      </c>
      <c r="K25">
        <f>MES_EOD!AI25+MES_EOD!AJ25</f>
        <v>5.37</v>
      </c>
      <c r="L25">
        <f>NDMC_EOD!AI25+NDMC_EOD!AJ25</f>
        <v>24.61</v>
      </c>
      <c r="M25">
        <f>TPDDL_EOD!AI25+TPDDL_EOD!AJ25</f>
        <v>29.53</v>
      </c>
      <c r="N25">
        <f t="shared" si="0"/>
        <v>92</v>
      </c>
      <c r="O25" s="154">
        <f t="shared" si="1"/>
        <v>0</v>
      </c>
      <c r="P25">
        <v>24.61</v>
      </c>
      <c r="Q25">
        <v>7.88</v>
      </c>
      <c r="R25">
        <v>5.37</v>
      </c>
      <c r="S25">
        <v>24.61</v>
      </c>
      <c r="T25">
        <v>29.53</v>
      </c>
      <c r="U25" s="156">
        <f t="shared" si="2"/>
        <v>92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92</v>
      </c>
      <c r="E26">
        <f>PPCL!P26</f>
        <v>0</v>
      </c>
      <c r="F26">
        <f t="shared" si="4"/>
        <v>238</v>
      </c>
      <c r="G26">
        <f t="shared" si="5"/>
        <v>92</v>
      </c>
      <c r="H26" s="154"/>
      <c r="I26">
        <f>BRPL_EOD!AI26+BRPL_EOD!AJ26</f>
        <v>24.61</v>
      </c>
      <c r="J26">
        <f>BYPL_EOD!AI26+BYPL_EOD!AJ26</f>
        <v>7.88</v>
      </c>
      <c r="K26">
        <f>MES_EOD!AI26+MES_EOD!AJ26</f>
        <v>5.37</v>
      </c>
      <c r="L26">
        <f>NDMC_EOD!AI26+NDMC_EOD!AJ26</f>
        <v>24.61</v>
      </c>
      <c r="M26">
        <f>TPDDL_EOD!AI26+TPDDL_EOD!AJ26</f>
        <v>29.53</v>
      </c>
      <c r="N26">
        <f t="shared" si="0"/>
        <v>92</v>
      </c>
      <c r="O26" s="154">
        <f t="shared" si="1"/>
        <v>0</v>
      </c>
      <c r="P26">
        <v>24.61</v>
      </c>
      <c r="Q26">
        <v>7.88</v>
      </c>
      <c r="R26">
        <v>5.37</v>
      </c>
      <c r="S26">
        <v>24.61</v>
      </c>
      <c r="T26">
        <v>29.53</v>
      </c>
      <c r="U26" s="156">
        <f t="shared" si="2"/>
        <v>92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92</v>
      </c>
      <c r="E27">
        <f>PPCL!P27</f>
        <v>0</v>
      </c>
      <c r="F27">
        <f t="shared" si="4"/>
        <v>238</v>
      </c>
      <c r="G27">
        <f t="shared" si="5"/>
        <v>92</v>
      </c>
      <c r="H27" s="154"/>
      <c r="I27">
        <f>BRPL_EOD!AI27+BRPL_EOD!AJ27</f>
        <v>24.61</v>
      </c>
      <c r="J27">
        <f>BYPL_EOD!AI27+BYPL_EOD!AJ27</f>
        <v>7.88</v>
      </c>
      <c r="K27">
        <f>MES_EOD!AI27+MES_EOD!AJ27</f>
        <v>5.37</v>
      </c>
      <c r="L27">
        <f>NDMC_EOD!AI27+NDMC_EOD!AJ27</f>
        <v>24.61</v>
      </c>
      <c r="M27">
        <f>TPDDL_EOD!AI27+TPDDL_EOD!AJ27</f>
        <v>29.53</v>
      </c>
      <c r="N27">
        <f t="shared" si="0"/>
        <v>92</v>
      </c>
      <c r="O27" s="154">
        <f t="shared" si="1"/>
        <v>0</v>
      </c>
      <c r="P27">
        <v>24.61</v>
      </c>
      <c r="Q27">
        <v>7.88</v>
      </c>
      <c r="R27">
        <v>5.37</v>
      </c>
      <c r="S27">
        <v>24.61</v>
      </c>
      <c r="T27">
        <v>29.53</v>
      </c>
      <c r="U27" s="156">
        <f t="shared" si="2"/>
        <v>92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92</v>
      </c>
      <c r="E28">
        <f>PPCL!P28</f>
        <v>0</v>
      </c>
      <c r="F28">
        <f t="shared" si="4"/>
        <v>238</v>
      </c>
      <c r="G28">
        <f t="shared" si="5"/>
        <v>92</v>
      </c>
      <c r="H28" s="154"/>
      <c r="I28">
        <f>BRPL_EOD!AI28+BRPL_EOD!AJ28</f>
        <v>24.61</v>
      </c>
      <c r="J28">
        <f>BYPL_EOD!AI28+BYPL_EOD!AJ28</f>
        <v>7.88</v>
      </c>
      <c r="K28">
        <f>MES_EOD!AI28+MES_EOD!AJ28</f>
        <v>5.37</v>
      </c>
      <c r="L28">
        <f>NDMC_EOD!AI28+NDMC_EOD!AJ28</f>
        <v>24.61</v>
      </c>
      <c r="M28">
        <f>TPDDL_EOD!AI28+TPDDL_EOD!AJ28</f>
        <v>29.53</v>
      </c>
      <c r="N28">
        <f t="shared" si="0"/>
        <v>92</v>
      </c>
      <c r="O28" s="154">
        <f t="shared" si="1"/>
        <v>0</v>
      </c>
      <c r="P28">
        <v>24.61</v>
      </c>
      <c r="Q28">
        <v>7.88</v>
      </c>
      <c r="R28">
        <v>5.37</v>
      </c>
      <c r="S28">
        <v>24.61</v>
      </c>
      <c r="T28">
        <v>29.53</v>
      </c>
      <c r="U28" s="156">
        <f t="shared" si="2"/>
        <v>92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92</v>
      </c>
      <c r="E29">
        <f>PPCL!P29</f>
        <v>0</v>
      </c>
      <c r="F29">
        <f t="shared" si="4"/>
        <v>238</v>
      </c>
      <c r="G29">
        <f t="shared" si="5"/>
        <v>92</v>
      </c>
      <c r="H29" s="154"/>
      <c r="I29">
        <f>BRPL_EOD!AI29+BRPL_EOD!AJ29</f>
        <v>24.61</v>
      </c>
      <c r="J29">
        <f>BYPL_EOD!AI29+BYPL_EOD!AJ29</f>
        <v>7.88</v>
      </c>
      <c r="K29">
        <f>MES_EOD!AI29+MES_EOD!AJ29</f>
        <v>5.37</v>
      </c>
      <c r="L29">
        <f>NDMC_EOD!AI29+NDMC_EOD!AJ29</f>
        <v>24.61</v>
      </c>
      <c r="M29">
        <f>TPDDL_EOD!AI29+TPDDL_EOD!AJ29</f>
        <v>29.53</v>
      </c>
      <c r="N29">
        <f t="shared" si="0"/>
        <v>92</v>
      </c>
      <c r="O29" s="154">
        <f t="shared" si="1"/>
        <v>0</v>
      </c>
      <c r="P29">
        <v>24.61</v>
      </c>
      <c r="Q29">
        <v>7.88</v>
      </c>
      <c r="R29">
        <v>5.37</v>
      </c>
      <c r="S29">
        <v>24.61</v>
      </c>
      <c r="T29">
        <v>29.53</v>
      </c>
      <c r="U29" s="156">
        <f t="shared" si="2"/>
        <v>92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92</v>
      </c>
      <c r="E30">
        <f>PPCL!P30</f>
        <v>0</v>
      </c>
      <c r="F30">
        <f t="shared" si="4"/>
        <v>238</v>
      </c>
      <c r="G30">
        <f t="shared" si="5"/>
        <v>92</v>
      </c>
      <c r="H30" s="154"/>
      <c r="I30">
        <f>BRPL_EOD!AI30+BRPL_EOD!AJ30</f>
        <v>24.61</v>
      </c>
      <c r="J30">
        <f>BYPL_EOD!AI30+BYPL_EOD!AJ30</f>
        <v>7.88</v>
      </c>
      <c r="K30">
        <f>MES_EOD!AI30+MES_EOD!AJ30</f>
        <v>5.37</v>
      </c>
      <c r="L30">
        <f>NDMC_EOD!AI30+NDMC_EOD!AJ30</f>
        <v>24.61</v>
      </c>
      <c r="M30">
        <f>TPDDL_EOD!AI30+TPDDL_EOD!AJ30</f>
        <v>29.53</v>
      </c>
      <c r="N30">
        <f t="shared" si="0"/>
        <v>92</v>
      </c>
      <c r="O30" s="154">
        <f t="shared" si="1"/>
        <v>0</v>
      </c>
      <c r="P30">
        <v>24.61</v>
      </c>
      <c r="Q30">
        <v>7.88</v>
      </c>
      <c r="R30">
        <v>5.37</v>
      </c>
      <c r="S30">
        <v>24.61</v>
      </c>
      <c r="T30">
        <v>29.53</v>
      </c>
      <c r="U30" s="156">
        <f t="shared" si="2"/>
        <v>92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92</v>
      </c>
      <c r="E31">
        <f>PPCL!P31</f>
        <v>0</v>
      </c>
      <c r="F31">
        <f t="shared" si="4"/>
        <v>238</v>
      </c>
      <c r="G31">
        <f t="shared" si="5"/>
        <v>92</v>
      </c>
      <c r="H31" s="154"/>
      <c r="I31">
        <f>BRPL_EOD!AI31+BRPL_EOD!AJ31</f>
        <v>21.81</v>
      </c>
      <c r="J31">
        <f>BYPL_EOD!AI31+BYPL_EOD!AJ31</f>
        <v>17.45</v>
      </c>
      <c r="K31">
        <f>MES_EOD!AI31+MES_EOD!AJ31</f>
        <v>4.75</v>
      </c>
      <c r="L31">
        <f>NDMC_EOD!AI31+NDMC_EOD!AJ31</f>
        <v>21.81</v>
      </c>
      <c r="M31">
        <f>TPDDL_EOD!AI31+TPDDL_EOD!AJ31</f>
        <v>26.17</v>
      </c>
      <c r="N31">
        <f t="shared" si="0"/>
        <v>91.99</v>
      </c>
      <c r="O31" s="154">
        <f t="shared" si="1"/>
        <v>1.0000000000005116E-2</v>
      </c>
      <c r="P31">
        <v>21.812370909881508</v>
      </c>
      <c r="Q31">
        <v>17.451896945320144</v>
      </c>
      <c r="R31">
        <v>4.7505163604739646</v>
      </c>
      <c r="S31">
        <v>21.812370909881508</v>
      </c>
      <c r="T31">
        <v>26.172844874442877</v>
      </c>
      <c r="U31" s="156">
        <f t="shared" si="2"/>
        <v>92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92</v>
      </c>
      <c r="E32">
        <f>PPCL!P32</f>
        <v>0</v>
      </c>
      <c r="F32">
        <f t="shared" si="4"/>
        <v>238</v>
      </c>
      <c r="G32">
        <f t="shared" si="5"/>
        <v>92</v>
      </c>
      <c r="H32" s="154"/>
      <c r="I32">
        <f>BRPL_EOD!AI32+BRPL_EOD!AJ32</f>
        <v>24.61</v>
      </c>
      <c r="J32">
        <f>BYPL_EOD!AI32+BYPL_EOD!AJ32</f>
        <v>7.88</v>
      </c>
      <c r="K32">
        <f>MES_EOD!AI32+MES_EOD!AJ32</f>
        <v>5.37</v>
      </c>
      <c r="L32">
        <f>NDMC_EOD!AI32+NDMC_EOD!AJ32</f>
        <v>24.61</v>
      </c>
      <c r="M32">
        <f>TPDDL_EOD!AI32+TPDDL_EOD!AJ32</f>
        <v>29.53</v>
      </c>
      <c r="N32">
        <f t="shared" si="0"/>
        <v>92</v>
      </c>
      <c r="O32" s="154">
        <f t="shared" si="1"/>
        <v>0</v>
      </c>
      <c r="P32">
        <v>24.61</v>
      </c>
      <c r="Q32">
        <v>7.88</v>
      </c>
      <c r="R32">
        <v>5.37</v>
      </c>
      <c r="S32">
        <v>24.61</v>
      </c>
      <c r="T32">
        <v>29.53</v>
      </c>
      <c r="U32" s="156">
        <f t="shared" si="2"/>
        <v>92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92</v>
      </c>
      <c r="E33">
        <f>PPCL!P33</f>
        <v>0</v>
      </c>
      <c r="F33">
        <f t="shared" si="4"/>
        <v>238</v>
      </c>
      <c r="G33">
        <f t="shared" si="5"/>
        <v>92</v>
      </c>
      <c r="H33" s="154"/>
      <c r="I33">
        <f>BRPL_EOD!AI33+BRPL_EOD!AJ33</f>
        <v>24.61</v>
      </c>
      <c r="J33">
        <f>BYPL_EOD!AI33+BYPL_EOD!AJ33</f>
        <v>7.88</v>
      </c>
      <c r="K33">
        <f>MES_EOD!AI33+MES_EOD!AJ33</f>
        <v>5.37</v>
      </c>
      <c r="L33">
        <f>NDMC_EOD!AI33+NDMC_EOD!AJ33</f>
        <v>24.61</v>
      </c>
      <c r="M33">
        <f>TPDDL_EOD!AI33+TPDDL_EOD!AJ33</f>
        <v>29.53</v>
      </c>
      <c r="N33">
        <f t="shared" si="0"/>
        <v>92</v>
      </c>
      <c r="O33" s="154">
        <f t="shared" si="1"/>
        <v>0</v>
      </c>
      <c r="P33">
        <v>24.61</v>
      </c>
      <c r="Q33">
        <v>7.88</v>
      </c>
      <c r="R33">
        <v>5.37</v>
      </c>
      <c r="S33">
        <v>24.61</v>
      </c>
      <c r="T33">
        <v>29.53</v>
      </c>
      <c r="U33" s="156">
        <f t="shared" si="2"/>
        <v>92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92</v>
      </c>
      <c r="E34">
        <f>PPCL!P34</f>
        <v>0</v>
      </c>
      <c r="F34">
        <f t="shared" si="4"/>
        <v>238</v>
      </c>
      <c r="G34">
        <f t="shared" si="5"/>
        <v>92</v>
      </c>
      <c r="H34" s="154"/>
      <c r="I34">
        <f>BRPL_EOD!AI34+BRPL_EOD!AJ34</f>
        <v>24.61</v>
      </c>
      <c r="J34">
        <f>BYPL_EOD!AI34+BYPL_EOD!AJ34</f>
        <v>7.88</v>
      </c>
      <c r="K34">
        <f>MES_EOD!AI34+MES_EOD!AJ34</f>
        <v>5.37</v>
      </c>
      <c r="L34">
        <f>NDMC_EOD!AI34+NDMC_EOD!AJ34</f>
        <v>24.61</v>
      </c>
      <c r="M34">
        <f>TPDDL_EOD!AI34+TPDDL_EOD!AJ34</f>
        <v>29.53</v>
      </c>
      <c r="N34">
        <f t="shared" si="0"/>
        <v>92</v>
      </c>
      <c r="O34" s="154">
        <f t="shared" si="1"/>
        <v>0</v>
      </c>
      <c r="P34">
        <v>24.61</v>
      </c>
      <c r="Q34">
        <v>7.88</v>
      </c>
      <c r="R34">
        <v>5.37</v>
      </c>
      <c r="S34">
        <v>24.61</v>
      </c>
      <c r="T34">
        <v>29.53</v>
      </c>
      <c r="U34" s="156">
        <f t="shared" si="2"/>
        <v>92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24.61</v>
      </c>
      <c r="J35">
        <f>BYPL_EOD!AI35+BYPL_EOD!AJ35</f>
        <v>7.88</v>
      </c>
      <c r="K35">
        <f>MES_EOD!AI35+MES_EOD!AJ35</f>
        <v>5.37</v>
      </c>
      <c r="L35">
        <f>NDMC_EOD!AI35+NDMC_EOD!AJ35</f>
        <v>24.61</v>
      </c>
      <c r="M35">
        <f>TPDDL_EOD!AI35+TPDDL_EOD!AJ35</f>
        <v>29.53</v>
      </c>
      <c r="N35">
        <f t="shared" si="0"/>
        <v>92</v>
      </c>
      <c r="O35" s="154">
        <f t="shared" si="1"/>
        <v>0</v>
      </c>
      <c r="P35">
        <v>24.61</v>
      </c>
      <c r="Q35">
        <v>7.88</v>
      </c>
      <c r="R35">
        <v>5.37</v>
      </c>
      <c r="S35">
        <v>24.61</v>
      </c>
      <c r="T35">
        <v>29.53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24.61</v>
      </c>
      <c r="J36">
        <f>BYPL_EOD!AI36+BYPL_EOD!AJ36</f>
        <v>7.88</v>
      </c>
      <c r="K36">
        <f>MES_EOD!AI36+MES_EOD!AJ36</f>
        <v>5.37</v>
      </c>
      <c r="L36">
        <f>NDMC_EOD!AI36+NDMC_EOD!AJ36</f>
        <v>24.61</v>
      </c>
      <c r="M36">
        <f>TPDDL_EOD!AI36+TPDDL_EOD!AJ36</f>
        <v>29.53</v>
      </c>
      <c r="N36">
        <f t="shared" si="0"/>
        <v>92</v>
      </c>
      <c r="O36" s="154">
        <f t="shared" si="1"/>
        <v>0</v>
      </c>
      <c r="P36">
        <v>24.61</v>
      </c>
      <c r="Q36">
        <v>7.88</v>
      </c>
      <c r="R36">
        <v>5.37</v>
      </c>
      <c r="S36">
        <v>24.61</v>
      </c>
      <c r="T36">
        <v>29.53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24.61</v>
      </c>
      <c r="J37">
        <f>BYPL_EOD!AI37+BYPL_EOD!AJ37</f>
        <v>7.88</v>
      </c>
      <c r="K37">
        <f>MES_EOD!AI37+MES_EOD!AJ37</f>
        <v>5.37</v>
      </c>
      <c r="L37">
        <f>NDMC_EOD!AI37+NDMC_EOD!AJ37</f>
        <v>24.61</v>
      </c>
      <c r="M37">
        <f>TPDDL_EOD!AI37+TPDDL_EOD!AJ37</f>
        <v>29.53</v>
      </c>
      <c r="N37">
        <f t="shared" si="0"/>
        <v>92</v>
      </c>
      <c r="O37" s="154">
        <f t="shared" si="1"/>
        <v>0</v>
      </c>
      <c r="P37">
        <v>24.61</v>
      </c>
      <c r="Q37">
        <v>7.88</v>
      </c>
      <c r="R37">
        <v>5.37</v>
      </c>
      <c r="S37">
        <v>24.61</v>
      </c>
      <c r="T37">
        <v>29.53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24.61</v>
      </c>
      <c r="J38">
        <f>BYPL_EOD!AI38+BYPL_EOD!AJ38</f>
        <v>7.88</v>
      </c>
      <c r="K38">
        <f>MES_EOD!AI38+MES_EOD!AJ38</f>
        <v>5.37</v>
      </c>
      <c r="L38">
        <f>NDMC_EOD!AI38+NDMC_EOD!AJ38</f>
        <v>24.61</v>
      </c>
      <c r="M38">
        <f>TPDDL_EOD!AI38+TPDDL_EOD!AJ38</f>
        <v>29.53</v>
      </c>
      <c r="N38">
        <f t="shared" si="0"/>
        <v>92</v>
      </c>
      <c r="O38" s="154">
        <f t="shared" si="1"/>
        <v>0</v>
      </c>
      <c r="P38">
        <v>24.61</v>
      </c>
      <c r="Q38">
        <v>7.88</v>
      </c>
      <c r="R38">
        <v>5.37</v>
      </c>
      <c r="S38">
        <v>24.61</v>
      </c>
      <c r="T38">
        <v>29.53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24.61</v>
      </c>
      <c r="J39">
        <f>BYPL_EOD!AI39+BYPL_EOD!AJ39</f>
        <v>7.88</v>
      </c>
      <c r="K39">
        <f>MES_EOD!AI39+MES_EOD!AJ39</f>
        <v>5.37</v>
      </c>
      <c r="L39">
        <f>NDMC_EOD!AI39+NDMC_EOD!AJ39</f>
        <v>24.61</v>
      </c>
      <c r="M39">
        <f>TPDDL_EOD!AI39+TPDDL_EOD!AJ39</f>
        <v>29.53</v>
      </c>
      <c r="N39">
        <f t="shared" si="0"/>
        <v>92</v>
      </c>
      <c r="O39" s="154">
        <f t="shared" si="1"/>
        <v>0</v>
      </c>
      <c r="P39">
        <v>24.61</v>
      </c>
      <c r="Q39">
        <v>7.88</v>
      </c>
      <c r="R39">
        <v>5.37</v>
      </c>
      <c r="S39">
        <v>24.61</v>
      </c>
      <c r="T39">
        <v>29.53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24.61</v>
      </c>
      <c r="J40">
        <f>BYPL_EOD!AI40+BYPL_EOD!AJ40</f>
        <v>7.88</v>
      </c>
      <c r="K40">
        <f>MES_EOD!AI40+MES_EOD!AJ40</f>
        <v>5.37</v>
      </c>
      <c r="L40">
        <f>NDMC_EOD!AI40+NDMC_EOD!AJ40</f>
        <v>24.61</v>
      </c>
      <c r="M40">
        <f>TPDDL_EOD!AI40+TPDDL_EOD!AJ40</f>
        <v>29.53</v>
      </c>
      <c r="N40">
        <f t="shared" si="0"/>
        <v>92</v>
      </c>
      <c r="O40" s="154">
        <f t="shared" si="1"/>
        <v>0</v>
      </c>
      <c r="P40">
        <v>24.61</v>
      </c>
      <c r="Q40">
        <v>7.88</v>
      </c>
      <c r="R40">
        <v>5.37</v>
      </c>
      <c r="S40">
        <v>24.61</v>
      </c>
      <c r="T40">
        <v>29.53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233</v>
      </c>
      <c r="G41">
        <f t="shared" si="5"/>
        <v>92</v>
      </c>
      <c r="H41" s="154"/>
      <c r="I41">
        <f>BRPL_EOD!AI41+BRPL_EOD!AJ41</f>
        <v>24.61</v>
      </c>
      <c r="J41">
        <f>BYPL_EOD!AI41+BYPL_EOD!AJ41</f>
        <v>7.88</v>
      </c>
      <c r="K41">
        <f>MES_EOD!AI41+MES_EOD!AJ41</f>
        <v>5.37</v>
      </c>
      <c r="L41">
        <f>NDMC_EOD!AI41+NDMC_EOD!AJ41</f>
        <v>24.61</v>
      </c>
      <c r="M41">
        <f>TPDDL_EOD!AI41+TPDDL_EOD!AJ41</f>
        <v>29.53</v>
      </c>
      <c r="N41">
        <f t="shared" si="0"/>
        <v>92</v>
      </c>
      <c r="O41" s="154">
        <f t="shared" si="1"/>
        <v>0</v>
      </c>
      <c r="P41">
        <v>24.61</v>
      </c>
      <c r="Q41">
        <v>7.88</v>
      </c>
      <c r="R41">
        <v>5.37</v>
      </c>
      <c r="S41">
        <v>24.61</v>
      </c>
      <c r="T41">
        <v>29.53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233</v>
      </c>
      <c r="G42">
        <f t="shared" si="5"/>
        <v>92</v>
      </c>
      <c r="H42" s="154"/>
      <c r="I42">
        <f>BRPL_EOD!AI42+BRPL_EOD!AJ42</f>
        <v>24.61</v>
      </c>
      <c r="J42">
        <f>BYPL_EOD!AI42+BYPL_EOD!AJ42</f>
        <v>7.88</v>
      </c>
      <c r="K42">
        <f>MES_EOD!AI42+MES_EOD!AJ42</f>
        <v>5.37</v>
      </c>
      <c r="L42">
        <f>NDMC_EOD!AI42+NDMC_EOD!AJ42</f>
        <v>24.61</v>
      </c>
      <c r="M42">
        <f>TPDDL_EOD!AI42+TPDDL_EOD!AJ42</f>
        <v>29.53</v>
      </c>
      <c r="N42">
        <f t="shared" si="0"/>
        <v>92</v>
      </c>
      <c r="O42" s="154">
        <f t="shared" si="1"/>
        <v>0</v>
      </c>
      <c r="P42">
        <v>24.61</v>
      </c>
      <c r="Q42">
        <v>7.88</v>
      </c>
      <c r="R42">
        <v>5.37</v>
      </c>
      <c r="S42">
        <v>24.61</v>
      </c>
      <c r="T42">
        <v>29.53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92</v>
      </c>
      <c r="E43">
        <f>PPCL!P43</f>
        <v>0</v>
      </c>
      <c r="F43">
        <f t="shared" si="4"/>
        <v>233</v>
      </c>
      <c r="G43">
        <f t="shared" si="5"/>
        <v>92</v>
      </c>
      <c r="H43" s="154"/>
      <c r="I43">
        <f>BRPL_EOD!AI43+BRPL_EOD!AJ43</f>
        <v>24.61</v>
      </c>
      <c r="J43">
        <f>BYPL_EOD!AI43+BYPL_EOD!AJ43</f>
        <v>7.88</v>
      </c>
      <c r="K43">
        <f>MES_EOD!AI43+MES_EOD!AJ43</f>
        <v>5.37</v>
      </c>
      <c r="L43">
        <f>NDMC_EOD!AI43+NDMC_EOD!AJ43</f>
        <v>24.61</v>
      </c>
      <c r="M43">
        <f>TPDDL_EOD!AI43+TPDDL_EOD!AJ43</f>
        <v>29.53</v>
      </c>
      <c r="N43">
        <f t="shared" si="0"/>
        <v>92</v>
      </c>
      <c r="O43" s="154">
        <f t="shared" si="1"/>
        <v>0</v>
      </c>
      <c r="P43">
        <v>24.61</v>
      </c>
      <c r="Q43">
        <v>7.88</v>
      </c>
      <c r="R43">
        <v>5.37</v>
      </c>
      <c r="S43">
        <v>24.61</v>
      </c>
      <c r="T43">
        <v>29.53</v>
      </c>
      <c r="U43" s="156">
        <f t="shared" si="2"/>
        <v>92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233</v>
      </c>
      <c r="G44">
        <f t="shared" si="5"/>
        <v>88</v>
      </c>
      <c r="H44" s="154"/>
      <c r="I44">
        <f>BRPL_EOD!AI44+BRPL_EOD!AJ44</f>
        <v>23.54</v>
      </c>
      <c r="J44">
        <f>BYPL_EOD!AI44+BYPL_EOD!AJ44</f>
        <v>7.53</v>
      </c>
      <c r="K44">
        <f>MES_EOD!AI44+MES_EOD!AJ44</f>
        <v>5.13</v>
      </c>
      <c r="L44">
        <f>NDMC_EOD!AI44+NDMC_EOD!AJ44</f>
        <v>23.54</v>
      </c>
      <c r="M44">
        <f>TPDDL_EOD!AI44+TPDDL_EOD!AJ44</f>
        <v>28.25</v>
      </c>
      <c r="N44">
        <f t="shared" si="0"/>
        <v>87.990000000000009</v>
      </c>
      <c r="O44" s="154">
        <f t="shared" si="1"/>
        <v>9.9999999999909051E-3</v>
      </c>
      <c r="P44">
        <v>23.542675304011816</v>
      </c>
      <c r="Q44">
        <v>7.5308557790658028</v>
      </c>
      <c r="R44">
        <v>5.1305830207978174</v>
      </c>
      <c r="S44">
        <v>23.542675304011816</v>
      </c>
      <c r="T44">
        <v>28.253210592112737</v>
      </c>
      <c r="U44" s="156">
        <f t="shared" si="2"/>
        <v>87.999999999999986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233</v>
      </c>
      <c r="G45">
        <f t="shared" si="5"/>
        <v>88</v>
      </c>
      <c r="H45" s="154"/>
      <c r="I45">
        <f>BRPL_EOD!AI45+BRPL_EOD!AJ45</f>
        <v>25</v>
      </c>
      <c r="J45">
        <f>BYPL_EOD!AI45+BYPL_EOD!AJ45</f>
        <v>14.09</v>
      </c>
      <c r="K45">
        <f>MES_EOD!AI45+MES_EOD!AJ45</f>
        <v>5.45</v>
      </c>
      <c r="L45">
        <f>NDMC_EOD!AI45+NDMC_EOD!AJ45</f>
        <v>26.56</v>
      </c>
      <c r="M45">
        <f>TPDDL_EOD!AI45+TPDDL_EOD!AJ45</f>
        <v>16.899999999999999</v>
      </c>
      <c r="N45">
        <f t="shared" si="0"/>
        <v>88</v>
      </c>
      <c r="O45" s="154">
        <f t="shared" si="1"/>
        <v>0</v>
      </c>
      <c r="P45">
        <v>25</v>
      </c>
      <c r="Q45">
        <v>14.09</v>
      </c>
      <c r="R45">
        <v>5.45</v>
      </c>
      <c r="S45">
        <v>26.56</v>
      </c>
      <c r="T45">
        <v>16.899999999999999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233</v>
      </c>
      <c r="G46">
        <f t="shared" si="5"/>
        <v>88</v>
      </c>
      <c r="H46" s="154"/>
      <c r="I46">
        <f>BRPL_EOD!AI46+BRPL_EOD!AJ46</f>
        <v>25</v>
      </c>
      <c r="J46">
        <f>BYPL_EOD!AI46+BYPL_EOD!AJ46</f>
        <v>14.09</v>
      </c>
      <c r="K46">
        <f>MES_EOD!AI46+MES_EOD!AJ46</f>
        <v>5.45</v>
      </c>
      <c r="L46">
        <f>NDMC_EOD!AI46+NDMC_EOD!AJ46</f>
        <v>26.56</v>
      </c>
      <c r="M46">
        <f>TPDDL_EOD!AI46+TPDDL_EOD!AJ46</f>
        <v>16.899999999999999</v>
      </c>
      <c r="N46">
        <f t="shared" si="0"/>
        <v>88</v>
      </c>
      <c r="O46" s="154">
        <f t="shared" si="1"/>
        <v>0</v>
      </c>
      <c r="P46">
        <v>25</v>
      </c>
      <c r="Q46">
        <v>14.09</v>
      </c>
      <c r="R46">
        <v>5.45</v>
      </c>
      <c r="S46">
        <v>26.56</v>
      </c>
      <c r="T46">
        <v>16.899999999999999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88</v>
      </c>
      <c r="E47">
        <f>PPCL!P47</f>
        <v>0</v>
      </c>
      <c r="F47">
        <f t="shared" si="4"/>
        <v>233</v>
      </c>
      <c r="G47">
        <f t="shared" si="5"/>
        <v>88</v>
      </c>
      <c r="H47" s="154"/>
      <c r="I47">
        <f>BRPL_EOD!AI47+BRPL_EOD!AJ47</f>
        <v>25</v>
      </c>
      <c r="J47">
        <f>BYPL_EOD!AI47+BYPL_EOD!AJ47</f>
        <v>14.09</v>
      </c>
      <c r="K47">
        <f>MES_EOD!AI47+MES_EOD!AJ47</f>
        <v>5.45</v>
      </c>
      <c r="L47">
        <f>NDMC_EOD!AI47+NDMC_EOD!AJ47</f>
        <v>26.56</v>
      </c>
      <c r="M47">
        <f>TPDDL_EOD!AI47+TPDDL_EOD!AJ47</f>
        <v>16.899999999999999</v>
      </c>
      <c r="N47">
        <f t="shared" si="0"/>
        <v>88</v>
      </c>
      <c r="O47" s="154">
        <f t="shared" si="1"/>
        <v>0</v>
      </c>
      <c r="P47">
        <v>25</v>
      </c>
      <c r="Q47">
        <v>14.09</v>
      </c>
      <c r="R47">
        <v>5.45</v>
      </c>
      <c r="S47">
        <v>26.56</v>
      </c>
      <c r="T47">
        <v>16.899999999999999</v>
      </c>
      <c r="U47" s="156">
        <f t="shared" si="2"/>
        <v>88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88</v>
      </c>
      <c r="E48">
        <f>PPCL!P48</f>
        <v>0</v>
      </c>
      <c r="F48">
        <f t="shared" si="4"/>
        <v>233</v>
      </c>
      <c r="G48">
        <f t="shared" si="5"/>
        <v>88</v>
      </c>
      <c r="H48" s="154"/>
      <c r="I48">
        <f>BRPL_EOD!AI48+BRPL_EOD!AJ48</f>
        <v>25</v>
      </c>
      <c r="J48">
        <f>BYPL_EOD!AI48+BYPL_EOD!AJ48</f>
        <v>14.09</v>
      </c>
      <c r="K48">
        <f>MES_EOD!AI48+MES_EOD!AJ48</f>
        <v>5.45</v>
      </c>
      <c r="L48">
        <f>NDMC_EOD!AI48+NDMC_EOD!AJ48</f>
        <v>26.56</v>
      </c>
      <c r="M48">
        <f>TPDDL_EOD!AI48+TPDDL_EOD!AJ48</f>
        <v>16.899999999999999</v>
      </c>
      <c r="N48">
        <f t="shared" si="0"/>
        <v>88</v>
      </c>
      <c r="O48" s="154">
        <f t="shared" si="1"/>
        <v>0</v>
      </c>
      <c r="P48">
        <v>25</v>
      </c>
      <c r="Q48">
        <v>14.09</v>
      </c>
      <c r="R48">
        <v>5.45</v>
      </c>
      <c r="S48">
        <v>26.56</v>
      </c>
      <c r="T48">
        <v>16.899999999999999</v>
      </c>
      <c r="U48" s="156">
        <f t="shared" si="2"/>
        <v>88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88</v>
      </c>
      <c r="E49">
        <f>PPCL!P49</f>
        <v>0</v>
      </c>
      <c r="F49">
        <f t="shared" si="4"/>
        <v>233</v>
      </c>
      <c r="G49">
        <f t="shared" si="5"/>
        <v>88</v>
      </c>
      <c r="H49" s="154"/>
      <c r="I49">
        <f>BRPL_EOD!AI49+BRPL_EOD!AJ49</f>
        <v>25</v>
      </c>
      <c r="J49">
        <f>BYPL_EOD!AI49+BYPL_EOD!AJ49</f>
        <v>14.09</v>
      </c>
      <c r="K49">
        <f>MES_EOD!AI49+MES_EOD!AJ49</f>
        <v>5.45</v>
      </c>
      <c r="L49">
        <f>NDMC_EOD!AI49+NDMC_EOD!AJ49</f>
        <v>26.56</v>
      </c>
      <c r="M49">
        <f>TPDDL_EOD!AI49+TPDDL_EOD!AJ49</f>
        <v>16.899999999999999</v>
      </c>
      <c r="N49">
        <f t="shared" si="0"/>
        <v>88</v>
      </c>
      <c r="O49" s="154">
        <f t="shared" si="1"/>
        <v>0</v>
      </c>
      <c r="P49">
        <v>25</v>
      </c>
      <c r="Q49">
        <v>14.09</v>
      </c>
      <c r="R49">
        <v>5.45</v>
      </c>
      <c r="S49">
        <v>26.56</v>
      </c>
      <c r="T49">
        <v>16.899999999999999</v>
      </c>
      <c r="U49" s="156">
        <f t="shared" si="2"/>
        <v>88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88</v>
      </c>
      <c r="E50">
        <f>PPCL!P50</f>
        <v>0</v>
      </c>
      <c r="F50">
        <f t="shared" si="4"/>
        <v>233</v>
      </c>
      <c r="G50">
        <f t="shared" si="5"/>
        <v>88</v>
      </c>
      <c r="H50" s="154"/>
      <c r="I50">
        <f>BRPL_EOD!AI50+BRPL_EOD!AJ50</f>
        <v>25</v>
      </c>
      <c r="J50">
        <f>BYPL_EOD!AI50+BYPL_EOD!AJ50</f>
        <v>14.09</v>
      </c>
      <c r="K50">
        <f>MES_EOD!AI50+MES_EOD!AJ50</f>
        <v>5.45</v>
      </c>
      <c r="L50">
        <f>NDMC_EOD!AI50+NDMC_EOD!AJ50</f>
        <v>26.56</v>
      </c>
      <c r="M50">
        <f>TPDDL_EOD!AI50+TPDDL_EOD!AJ50</f>
        <v>16.899999999999999</v>
      </c>
      <c r="N50">
        <f t="shared" si="0"/>
        <v>88</v>
      </c>
      <c r="O50" s="154">
        <f t="shared" si="1"/>
        <v>0</v>
      </c>
      <c r="P50">
        <v>25</v>
      </c>
      <c r="Q50">
        <v>14.09</v>
      </c>
      <c r="R50">
        <v>5.45</v>
      </c>
      <c r="S50">
        <v>26.56</v>
      </c>
      <c r="T50">
        <v>16.899999999999999</v>
      </c>
      <c r="U50" s="156">
        <f t="shared" si="2"/>
        <v>88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88</v>
      </c>
      <c r="E51">
        <f>PPCL!P51</f>
        <v>0</v>
      </c>
      <c r="F51">
        <f t="shared" si="4"/>
        <v>228</v>
      </c>
      <c r="G51">
        <f t="shared" si="5"/>
        <v>88</v>
      </c>
      <c r="H51" s="154"/>
      <c r="I51">
        <f>BRPL_EOD!AI51+BRPL_EOD!AJ51</f>
        <v>25</v>
      </c>
      <c r="J51">
        <f>BYPL_EOD!AI51+BYPL_EOD!AJ51</f>
        <v>14.09</v>
      </c>
      <c r="K51">
        <f>MES_EOD!AI51+MES_EOD!AJ51</f>
        <v>5.45</v>
      </c>
      <c r="L51">
        <f>NDMC_EOD!AI51+NDMC_EOD!AJ51</f>
        <v>26.56</v>
      </c>
      <c r="M51">
        <f>TPDDL_EOD!AI51+TPDDL_EOD!AJ51</f>
        <v>16.899999999999999</v>
      </c>
      <c r="N51">
        <f t="shared" si="0"/>
        <v>88</v>
      </c>
      <c r="O51" s="154">
        <f t="shared" si="1"/>
        <v>0</v>
      </c>
      <c r="P51">
        <v>25</v>
      </c>
      <c r="Q51">
        <v>14.09</v>
      </c>
      <c r="R51">
        <v>5.45</v>
      </c>
      <c r="S51">
        <v>26.56</v>
      </c>
      <c r="T51">
        <v>16.899999999999999</v>
      </c>
      <c r="U51" s="156">
        <f t="shared" si="2"/>
        <v>88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88</v>
      </c>
      <c r="E52">
        <f>PPCL!P52</f>
        <v>0</v>
      </c>
      <c r="F52">
        <f t="shared" si="4"/>
        <v>228</v>
      </c>
      <c r="G52">
        <f t="shared" si="5"/>
        <v>88</v>
      </c>
      <c r="H52" s="154"/>
      <c r="I52">
        <f>BRPL_EOD!AI52+BRPL_EOD!AJ52</f>
        <v>25</v>
      </c>
      <c r="J52">
        <f>BYPL_EOD!AI52+BYPL_EOD!AJ52</f>
        <v>14.09</v>
      </c>
      <c r="K52">
        <f>MES_EOD!AI52+MES_EOD!AJ52</f>
        <v>5.45</v>
      </c>
      <c r="L52">
        <f>NDMC_EOD!AI52+NDMC_EOD!AJ52</f>
        <v>26.56</v>
      </c>
      <c r="M52">
        <f>TPDDL_EOD!AI52+TPDDL_EOD!AJ52</f>
        <v>16.899999999999999</v>
      </c>
      <c r="N52">
        <f t="shared" si="0"/>
        <v>88</v>
      </c>
      <c r="O52" s="154">
        <f t="shared" si="1"/>
        <v>0</v>
      </c>
      <c r="P52">
        <v>25</v>
      </c>
      <c r="Q52">
        <v>14.09</v>
      </c>
      <c r="R52">
        <v>5.45</v>
      </c>
      <c r="S52">
        <v>26.56</v>
      </c>
      <c r="T52">
        <v>16.899999999999999</v>
      </c>
      <c r="U52" s="156">
        <f t="shared" si="2"/>
        <v>88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84</v>
      </c>
      <c r="E53">
        <f>PPCL!P53</f>
        <v>0</v>
      </c>
      <c r="F53">
        <f t="shared" si="4"/>
        <v>228</v>
      </c>
      <c r="G53">
        <f t="shared" si="5"/>
        <v>84</v>
      </c>
      <c r="H53" s="154"/>
      <c r="I53">
        <f>BRPL_EOD!AI53+BRPL_EOD!AJ53</f>
        <v>25</v>
      </c>
      <c r="J53">
        <f>BYPL_EOD!AI53+BYPL_EOD!AJ53</f>
        <v>12.98</v>
      </c>
      <c r="K53">
        <f>MES_EOD!AI53+MES_EOD!AJ53</f>
        <v>5.45</v>
      </c>
      <c r="L53">
        <f>NDMC_EOD!AI53+NDMC_EOD!AJ53</f>
        <v>25</v>
      </c>
      <c r="M53">
        <f>TPDDL_EOD!AI53+TPDDL_EOD!AJ53</f>
        <v>15.57</v>
      </c>
      <c r="N53">
        <f t="shared" si="0"/>
        <v>84</v>
      </c>
      <c r="O53" s="154">
        <f t="shared" si="1"/>
        <v>0</v>
      </c>
      <c r="P53">
        <v>25</v>
      </c>
      <c r="Q53">
        <v>12.98</v>
      </c>
      <c r="R53">
        <v>5.45</v>
      </c>
      <c r="S53">
        <v>25</v>
      </c>
      <c r="T53">
        <v>15.57</v>
      </c>
      <c r="U53" s="156">
        <f t="shared" si="2"/>
        <v>84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84</v>
      </c>
      <c r="E54">
        <f>PPCL!P54</f>
        <v>0</v>
      </c>
      <c r="F54">
        <f t="shared" si="4"/>
        <v>228</v>
      </c>
      <c r="G54">
        <f t="shared" si="5"/>
        <v>84</v>
      </c>
      <c r="H54" s="154"/>
      <c r="I54">
        <f>BRPL_EOD!AI54+BRPL_EOD!AJ54</f>
        <v>25</v>
      </c>
      <c r="J54">
        <f>BYPL_EOD!AI54+BYPL_EOD!AJ54</f>
        <v>12.98</v>
      </c>
      <c r="K54">
        <f>MES_EOD!AI54+MES_EOD!AJ54</f>
        <v>5.45</v>
      </c>
      <c r="L54">
        <f>NDMC_EOD!AI54+NDMC_EOD!AJ54</f>
        <v>25</v>
      </c>
      <c r="M54">
        <f>TPDDL_EOD!AI54+TPDDL_EOD!AJ54</f>
        <v>15.57</v>
      </c>
      <c r="N54">
        <f t="shared" si="0"/>
        <v>84</v>
      </c>
      <c r="O54" s="154">
        <f t="shared" si="1"/>
        <v>0</v>
      </c>
      <c r="P54">
        <v>25</v>
      </c>
      <c r="Q54">
        <v>12.98</v>
      </c>
      <c r="R54">
        <v>5.45</v>
      </c>
      <c r="S54">
        <v>25</v>
      </c>
      <c r="T54">
        <v>15.57</v>
      </c>
      <c r="U54" s="156">
        <f t="shared" si="2"/>
        <v>84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228</v>
      </c>
      <c r="G55">
        <f t="shared" si="5"/>
        <v>84</v>
      </c>
      <c r="H55" s="154"/>
      <c r="I55">
        <f>BRPL_EOD!AI55+BRPL_EOD!AJ55</f>
        <v>25</v>
      </c>
      <c r="J55">
        <f>BYPL_EOD!AI55+BYPL_EOD!AJ55</f>
        <v>12.98</v>
      </c>
      <c r="K55">
        <f>MES_EOD!AI55+MES_EOD!AJ55</f>
        <v>5.45</v>
      </c>
      <c r="L55">
        <f>NDMC_EOD!AI55+NDMC_EOD!AJ55</f>
        <v>25</v>
      </c>
      <c r="M55">
        <f>TPDDL_EOD!AI55+TPDDL_EOD!AJ55</f>
        <v>15.57</v>
      </c>
      <c r="N55">
        <f t="shared" si="0"/>
        <v>84</v>
      </c>
      <c r="O55" s="154">
        <f t="shared" si="1"/>
        <v>0</v>
      </c>
      <c r="P55">
        <v>25</v>
      </c>
      <c r="Q55">
        <v>12.98</v>
      </c>
      <c r="R55">
        <v>5.45</v>
      </c>
      <c r="S55">
        <v>25</v>
      </c>
      <c r="T55">
        <v>15.57</v>
      </c>
      <c r="U55" s="156">
        <f t="shared" si="2"/>
        <v>84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228</v>
      </c>
      <c r="G56">
        <f t="shared" si="5"/>
        <v>84</v>
      </c>
      <c r="H56" s="154"/>
      <c r="I56">
        <f>BRPL_EOD!AI56+BRPL_EOD!AJ56</f>
        <v>25</v>
      </c>
      <c r="J56">
        <f>BYPL_EOD!AI56+BYPL_EOD!AJ56</f>
        <v>12.98</v>
      </c>
      <c r="K56">
        <f>MES_EOD!AI56+MES_EOD!AJ56</f>
        <v>5.45</v>
      </c>
      <c r="L56">
        <f>NDMC_EOD!AI56+NDMC_EOD!AJ56</f>
        <v>25</v>
      </c>
      <c r="M56">
        <f>TPDDL_EOD!AI56+TPDDL_EOD!AJ56</f>
        <v>15.57</v>
      </c>
      <c r="N56">
        <f t="shared" si="0"/>
        <v>84</v>
      </c>
      <c r="O56" s="154">
        <f t="shared" si="1"/>
        <v>0</v>
      </c>
      <c r="P56">
        <v>25</v>
      </c>
      <c r="Q56">
        <v>12.98</v>
      </c>
      <c r="R56">
        <v>5.45</v>
      </c>
      <c r="S56">
        <v>25</v>
      </c>
      <c r="T56">
        <v>15.57</v>
      </c>
      <c r="U56" s="156">
        <f t="shared" si="2"/>
        <v>84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228</v>
      </c>
      <c r="G57">
        <f t="shared" si="5"/>
        <v>84</v>
      </c>
      <c r="H57" s="154"/>
      <c r="I57">
        <f>BRPL_EOD!AI57+BRPL_EOD!AJ57</f>
        <v>25</v>
      </c>
      <c r="J57">
        <f>BYPL_EOD!AI57+BYPL_EOD!AJ57</f>
        <v>12.98</v>
      </c>
      <c r="K57">
        <f>MES_EOD!AI57+MES_EOD!AJ57</f>
        <v>5.45</v>
      </c>
      <c r="L57">
        <f>NDMC_EOD!AI57+NDMC_EOD!AJ57</f>
        <v>25</v>
      </c>
      <c r="M57">
        <f>TPDDL_EOD!AI57+TPDDL_EOD!AJ57</f>
        <v>15.57</v>
      </c>
      <c r="N57">
        <f t="shared" si="0"/>
        <v>84</v>
      </c>
      <c r="O57" s="154">
        <f t="shared" si="1"/>
        <v>0</v>
      </c>
      <c r="P57">
        <v>25</v>
      </c>
      <c r="Q57">
        <v>12.98</v>
      </c>
      <c r="R57">
        <v>5.45</v>
      </c>
      <c r="S57">
        <v>25</v>
      </c>
      <c r="T57">
        <v>15.57</v>
      </c>
      <c r="U57" s="156">
        <f t="shared" si="2"/>
        <v>84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228</v>
      </c>
      <c r="G58">
        <f t="shared" si="5"/>
        <v>84</v>
      </c>
      <c r="H58" s="154"/>
      <c r="I58">
        <f>BRPL_EOD!AI58+BRPL_EOD!AJ58</f>
        <v>25</v>
      </c>
      <c r="J58">
        <f>BYPL_EOD!AI58+BYPL_EOD!AJ58</f>
        <v>12.98</v>
      </c>
      <c r="K58">
        <f>MES_EOD!AI58+MES_EOD!AJ58</f>
        <v>5.45</v>
      </c>
      <c r="L58">
        <f>NDMC_EOD!AI58+NDMC_EOD!AJ58</f>
        <v>25</v>
      </c>
      <c r="M58">
        <f>TPDDL_EOD!AI58+TPDDL_EOD!AJ58</f>
        <v>15.57</v>
      </c>
      <c r="N58">
        <f t="shared" si="0"/>
        <v>84</v>
      </c>
      <c r="O58" s="154">
        <f t="shared" si="1"/>
        <v>0</v>
      </c>
      <c r="P58">
        <v>25</v>
      </c>
      <c r="Q58">
        <v>12.98</v>
      </c>
      <c r="R58">
        <v>5.45</v>
      </c>
      <c r="S58">
        <v>25</v>
      </c>
      <c r="T58">
        <v>15.57</v>
      </c>
      <c r="U58" s="156">
        <f t="shared" si="2"/>
        <v>84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228</v>
      </c>
      <c r="G59">
        <f t="shared" si="5"/>
        <v>84</v>
      </c>
      <c r="H59" s="154"/>
      <c r="I59">
        <f>BRPL_EOD!AI59+BRPL_EOD!AJ59</f>
        <v>25</v>
      </c>
      <c r="J59">
        <f>BYPL_EOD!AI59+BYPL_EOD!AJ59</f>
        <v>12.98</v>
      </c>
      <c r="K59">
        <f>MES_EOD!AI59+MES_EOD!AJ59</f>
        <v>5.45</v>
      </c>
      <c r="L59">
        <f>NDMC_EOD!AI59+NDMC_EOD!AJ59</f>
        <v>25</v>
      </c>
      <c r="M59">
        <f>TPDDL_EOD!AI59+TPDDL_EOD!AJ59</f>
        <v>15.57</v>
      </c>
      <c r="N59">
        <f t="shared" si="0"/>
        <v>84</v>
      </c>
      <c r="O59" s="154">
        <f t="shared" si="1"/>
        <v>0</v>
      </c>
      <c r="P59">
        <v>25</v>
      </c>
      <c r="Q59">
        <v>12.98</v>
      </c>
      <c r="R59">
        <v>5.45</v>
      </c>
      <c r="S59">
        <v>25</v>
      </c>
      <c r="T59">
        <v>15.57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228</v>
      </c>
      <c r="G60">
        <f t="shared" si="5"/>
        <v>84</v>
      </c>
      <c r="H60" s="154"/>
      <c r="I60">
        <f>BRPL_EOD!AI60+BRPL_EOD!AJ60</f>
        <v>25</v>
      </c>
      <c r="J60">
        <f>BYPL_EOD!AI60+BYPL_EOD!AJ60</f>
        <v>12.98</v>
      </c>
      <c r="K60">
        <f>MES_EOD!AI60+MES_EOD!AJ60</f>
        <v>5.45</v>
      </c>
      <c r="L60">
        <f>NDMC_EOD!AI60+NDMC_EOD!AJ60</f>
        <v>25</v>
      </c>
      <c r="M60">
        <f>TPDDL_EOD!AI60+TPDDL_EOD!AJ60</f>
        <v>15.57</v>
      </c>
      <c r="N60">
        <f t="shared" si="0"/>
        <v>84</v>
      </c>
      <c r="O60" s="154">
        <f t="shared" si="1"/>
        <v>0</v>
      </c>
      <c r="P60">
        <v>25</v>
      </c>
      <c r="Q60">
        <v>12.98</v>
      </c>
      <c r="R60">
        <v>5.45</v>
      </c>
      <c r="S60">
        <v>25</v>
      </c>
      <c r="T60">
        <v>15.57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228</v>
      </c>
      <c r="G61">
        <f t="shared" si="5"/>
        <v>84</v>
      </c>
      <c r="H61" s="154"/>
      <c r="I61">
        <f>BRPL_EOD!AI61+BRPL_EOD!AJ61</f>
        <v>25</v>
      </c>
      <c r="J61">
        <f>BYPL_EOD!AI61+BYPL_EOD!AJ61</f>
        <v>12.98</v>
      </c>
      <c r="K61">
        <f>MES_EOD!AI61+MES_EOD!AJ61</f>
        <v>5.45</v>
      </c>
      <c r="L61">
        <f>NDMC_EOD!AI61+NDMC_EOD!AJ61</f>
        <v>25</v>
      </c>
      <c r="M61">
        <f>TPDDL_EOD!AI61+TPDDL_EOD!AJ61</f>
        <v>15.57</v>
      </c>
      <c r="N61">
        <f t="shared" si="0"/>
        <v>84</v>
      </c>
      <c r="O61" s="154">
        <f t="shared" si="1"/>
        <v>0</v>
      </c>
      <c r="P61">
        <v>25</v>
      </c>
      <c r="Q61">
        <v>12.98</v>
      </c>
      <c r="R61">
        <v>5.45</v>
      </c>
      <c r="S61">
        <v>25</v>
      </c>
      <c r="T61">
        <v>15.57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228</v>
      </c>
      <c r="G62">
        <f t="shared" si="5"/>
        <v>84</v>
      </c>
      <c r="H62" s="154"/>
      <c r="I62">
        <f>BRPL_EOD!AI62+BRPL_EOD!AJ62</f>
        <v>25</v>
      </c>
      <c r="J62">
        <f>BYPL_EOD!AI62+BYPL_EOD!AJ62</f>
        <v>12.98</v>
      </c>
      <c r="K62">
        <f>MES_EOD!AI62+MES_EOD!AJ62</f>
        <v>5.45</v>
      </c>
      <c r="L62">
        <f>NDMC_EOD!AI62+NDMC_EOD!AJ62</f>
        <v>25</v>
      </c>
      <c r="M62">
        <f>TPDDL_EOD!AI62+TPDDL_EOD!AJ62</f>
        <v>15.57</v>
      </c>
      <c r="N62">
        <f t="shared" si="0"/>
        <v>84</v>
      </c>
      <c r="O62" s="154">
        <f t="shared" si="1"/>
        <v>0</v>
      </c>
      <c r="P62">
        <v>25</v>
      </c>
      <c r="Q62">
        <v>12.98</v>
      </c>
      <c r="R62">
        <v>5.45</v>
      </c>
      <c r="S62">
        <v>25</v>
      </c>
      <c r="T62">
        <v>15.57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228</v>
      </c>
      <c r="G63">
        <f t="shared" si="5"/>
        <v>84</v>
      </c>
      <c r="H63" s="154"/>
      <c r="I63">
        <f>BRPL_EOD!AI63+BRPL_EOD!AJ63</f>
        <v>25</v>
      </c>
      <c r="J63">
        <f>BYPL_EOD!AI63+BYPL_EOD!AJ63</f>
        <v>12.98</v>
      </c>
      <c r="K63">
        <f>MES_EOD!AI63+MES_EOD!AJ63</f>
        <v>5.45</v>
      </c>
      <c r="L63">
        <f>NDMC_EOD!AI63+NDMC_EOD!AJ63</f>
        <v>25</v>
      </c>
      <c r="M63">
        <f>TPDDL_EOD!AI63+TPDDL_EOD!AJ63</f>
        <v>15.57</v>
      </c>
      <c r="N63">
        <f t="shared" si="0"/>
        <v>84</v>
      </c>
      <c r="O63" s="154">
        <f t="shared" si="1"/>
        <v>0</v>
      </c>
      <c r="P63">
        <v>25</v>
      </c>
      <c r="Q63">
        <v>12.98</v>
      </c>
      <c r="R63">
        <v>5.45</v>
      </c>
      <c r="S63">
        <v>25</v>
      </c>
      <c r="T63">
        <v>15.57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228</v>
      </c>
      <c r="G64">
        <f t="shared" si="5"/>
        <v>84</v>
      </c>
      <c r="H64" s="154"/>
      <c r="I64">
        <f>BRPL_EOD!AI64+BRPL_EOD!AJ64</f>
        <v>25</v>
      </c>
      <c r="J64">
        <f>BYPL_EOD!AI64+BYPL_EOD!AJ64</f>
        <v>12.98</v>
      </c>
      <c r="K64">
        <f>MES_EOD!AI64+MES_EOD!AJ64</f>
        <v>5.45</v>
      </c>
      <c r="L64">
        <f>NDMC_EOD!AI64+NDMC_EOD!AJ64</f>
        <v>25</v>
      </c>
      <c r="M64">
        <f>TPDDL_EOD!AI64+TPDDL_EOD!AJ64</f>
        <v>15.57</v>
      </c>
      <c r="N64">
        <f t="shared" si="0"/>
        <v>84</v>
      </c>
      <c r="O64" s="154">
        <f t="shared" si="1"/>
        <v>0</v>
      </c>
      <c r="P64">
        <v>25</v>
      </c>
      <c r="Q64">
        <v>12.98</v>
      </c>
      <c r="R64">
        <v>5.45</v>
      </c>
      <c r="S64">
        <v>25</v>
      </c>
      <c r="T64">
        <v>15.57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228</v>
      </c>
      <c r="G65">
        <f t="shared" si="5"/>
        <v>84</v>
      </c>
      <c r="H65" s="154"/>
      <c r="I65">
        <f>BRPL_EOD!AI65+BRPL_EOD!AJ65</f>
        <v>25</v>
      </c>
      <c r="J65">
        <f>BYPL_EOD!AI65+BYPL_EOD!AJ65</f>
        <v>12.98</v>
      </c>
      <c r="K65">
        <f>MES_EOD!AI65+MES_EOD!AJ65</f>
        <v>5.45</v>
      </c>
      <c r="L65">
        <f>NDMC_EOD!AI65+NDMC_EOD!AJ65</f>
        <v>25</v>
      </c>
      <c r="M65">
        <f>TPDDL_EOD!AI65+TPDDL_EOD!AJ65</f>
        <v>15.57</v>
      </c>
      <c r="N65">
        <f t="shared" si="0"/>
        <v>84</v>
      </c>
      <c r="O65" s="154">
        <f t="shared" si="1"/>
        <v>0</v>
      </c>
      <c r="P65">
        <v>25</v>
      </c>
      <c r="Q65">
        <v>12.98</v>
      </c>
      <c r="R65">
        <v>5.45</v>
      </c>
      <c r="S65">
        <v>25</v>
      </c>
      <c r="T65">
        <v>15.57</v>
      </c>
      <c r="U65" s="156">
        <f t="shared" si="2"/>
        <v>84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228</v>
      </c>
      <c r="G66">
        <f t="shared" si="5"/>
        <v>84</v>
      </c>
      <c r="H66" s="154"/>
      <c r="I66">
        <f>BRPL_EOD!AI66+BRPL_EOD!AJ66</f>
        <v>25</v>
      </c>
      <c r="J66">
        <f>BYPL_EOD!AI66+BYPL_EOD!AJ66</f>
        <v>12.98</v>
      </c>
      <c r="K66">
        <f>MES_EOD!AI66+MES_EOD!AJ66</f>
        <v>5.45</v>
      </c>
      <c r="L66">
        <f>NDMC_EOD!AI66+NDMC_EOD!AJ66</f>
        <v>25</v>
      </c>
      <c r="M66">
        <f>TPDDL_EOD!AI66+TPDDL_EOD!AJ66</f>
        <v>15.57</v>
      </c>
      <c r="N66">
        <f t="shared" si="0"/>
        <v>84</v>
      </c>
      <c r="O66" s="154">
        <f t="shared" si="1"/>
        <v>0</v>
      </c>
      <c r="P66">
        <v>25</v>
      </c>
      <c r="Q66">
        <v>12.98</v>
      </c>
      <c r="R66">
        <v>5.45</v>
      </c>
      <c r="S66">
        <v>25</v>
      </c>
      <c r="T66">
        <v>15.57</v>
      </c>
      <c r="U66" s="156">
        <f t="shared" si="2"/>
        <v>84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84</v>
      </c>
      <c r="E67">
        <f>PPCL!P67</f>
        <v>0</v>
      </c>
      <c r="F67">
        <f t="shared" si="4"/>
        <v>228</v>
      </c>
      <c r="G67">
        <f t="shared" si="5"/>
        <v>84</v>
      </c>
      <c r="H67" s="154"/>
      <c r="I67">
        <f>BRPL_EOD!AI67+BRPL_EOD!AJ67</f>
        <v>24.22</v>
      </c>
      <c r="J67">
        <f>BYPL_EOD!AI67+BYPL_EOD!AJ67</f>
        <v>7.75</v>
      </c>
      <c r="K67">
        <f>MES_EOD!AI67+MES_EOD!AJ67</f>
        <v>13.27</v>
      </c>
      <c r="L67">
        <f>NDMC_EOD!AI67+NDMC_EOD!AJ67</f>
        <v>24.22</v>
      </c>
      <c r="M67">
        <f>TPDDL_EOD!AI67+TPDDL_EOD!AJ67</f>
        <v>14.53</v>
      </c>
      <c r="N67">
        <f t="shared" ref="N67:N98" si="6">SUM(I67:M67)</f>
        <v>83.99</v>
      </c>
      <c r="O67" s="154">
        <f t="shared" ref="O67:O98" si="7">G67-N67</f>
        <v>1.0000000000005116E-2</v>
      </c>
      <c r="P67">
        <v>24.222883676628172</v>
      </c>
      <c r="Q67">
        <v>7.7509227288962981</v>
      </c>
      <c r="R67">
        <v>13.271579949994047</v>
      </c>
      <c r="S67">
        <v>24.222883676628172</v>
      </c>
      <c r="T67">
        <v>14.531729967853316</v>
      </c>
      <c r="U67" s="156">
        <f t="shared" ref="U67:U98" si="8">SUM(P67:T67)</f>
        <v>84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84</v>
      </c>
      <c r="E68">
        <f>PPCL!P68</f>
        <v>0</v>
      </c>
      <c r="F68">
        <f t="shared" ref="F68:F98" si="10">B68+C68</f>
        <v>228</v>
      </c>
      <c r="G68">
        <f t="shared" ref="G68:G98" si="11">D68+E68</f>
        <v>84</v>
      </c>
      <c r="H68" s="154"/>
      <c r="I68">
        <f>BRPL_EOD!AI68+BRPL_EOD!AJ68</f>
        <v>25</v>
      </c>
      <c r="J68">
        <f>BYPL_EOD!AI68+BYPL_EOD!AJ68</f>
        <v>12.98</v>
      </c>
      <c r="K68">
        <f>MES_EOD!AI68+MES_EOD!AJ68</f>
        <v>5.45</v>
      </c>
      <c r="L68">
        <f>NDMC_EOD!AI68+NDMC_EOD!AJ68</f>
        <v>25</v>
      </c>
      <c r="M68">
        <f>TPDDL_EOD!AI68+TPDDL_EOD!AJ68</f>
        <v>15.57</v>
      </c>
      <c r="N68">
        <f t="shared" si="6"/>
        <v>84</v>
      </c>
      <c r="O68" s="154">
        <f t="shared" si="7"/>
        <v>0</v>
      </c>
      <c r="P68">
        <v>25</v>
      </c>
      <c r="Q68">
        <v>12.98</v>
      </c>
      <c r="R68">
        <v>5.45</v>
      </c>
      <c r="S68">
        <v>25</v>
      </c>
      <c r="T68">
        <v>15.57</v>
      </c>
      <c r="U68" s="156">
        <f t="shared" si="8"/>
        <v>84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84</v>
      </c>
      <c r="E69">
        <f>PPCL!P69</f>
        <v>0</v>
      </c>
      <c r="F69">
        <f t="shared" si="10"/>
        <v>228</v>
      </c>
      <c r="G69">
        <f t="shared" si="11"/>
        <v>84</v>
      </c>
      <c r="H69" s="154"/>
      <c r="I69">
        <f>BRPL_EOD!AI69+BRPL_EOD!AJ69</f>
        <v>25</v>
      </c>
      <c r="J69">
        <f>BYPL_EOD!AI69+BYPL_EOD!AJ69</f>
        <v>12.98</v>
      </c>
      <c r="K69">
        <f>MES_EOD!AI69+MES_EOD!AJ69</f>
        <v>5.45</v>
      </c>
      <c r="L69">
        <f>NDMC_EOD!AI69+NDMC_EOD!AJ69</f>
        <v>25</v>
      </c>
      <c r="M69">
        <f>TPDDL_EOD!AI69+TPDDL_EOD!AJ69</f>
        <v>15.57</v>
      </c>
      <c r="N69">
        <f t="shared" si="6"/>
        <v>84</v>
      </c>
      <c r="O69" s="154">
        <f t="shared" si="7"/>
        <v>0</v>
      </c>
      <c r="P69">
        <v>25</v>
      </c>
      <c r="Q69">
        <v>12.98</v>
      </c>
      <c r="R69">
        <v>5.45</v>
      </c>
      <c r="S69">
        <v>25</v>
      </c>
      <c r="T69">
        <v>15.57</v>
      </c>
      <c r="U69" s="156">
        <f t="shared" si="8"/>
        <v>84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84</v>
      </c>
      <c r="E70">
        <f>PPCL!P70</f>
        <v>0</v>
      </c>
      <c r="F70">
        <f t="shared" si="10"/>
        <v>228</v>
      </c>
      <c r="G70">
        <f t="shared" si="11"/>
        <v>84</v>
      </c>
      <c r="H70" s="154"/>
      <c r="I70">
        <f>BRPL_EOD!AI70+BRPL_EOD!AJ70</f>
        <v>25</v>
      </c>
      <c r="J70">
        <f>BYPL_EOD!AI70+BYPL_EOD!AJ70</f>
        <v>12.98</v>
      </c>
      <c r="K70">
        <f>MES_EOD!AI70+MES_EOD!AJ70</f>
        <v>5.45</v>
      </c>
      <c r="L70">
        <f>NDMC_EOD!AI70+NDMC_EOD!AJ70</f>
        <v>25</v>
      </c>
      <c r="M70">
        <f>TPDDL_EOD!AI70+TPDDL_EOD!AJ70</f>
        <v>15.57</v>
      </c>
      <c r="N70">
        <f t="shared" si="6"/>
        <v>84</v>
      </c>
      <c r="O70" s="154">
        <f t="shared" si="7"/>
        <v>0</v>
      </c>
      <c r="P70">
        <v>25</v>
      </c>
      <c r="Q70">
        <v>12.98</v>
      </c>
      <c r="R70">
        <v>5.45</v>
      </c>
      <c r="S70">
        <v>25</v>
      </c>
      <c r="T70">
        <v>15.57</v>
      </c>
      <c r="U70" s="156">
        <f t="shared" si="8"/>
        <v>84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228</v>
      </c>
      <c r="G71">
        <f t="shared" si="11"/>
        <v>84</v>
      </c>
      <c r="H71" s="154"/>
      <c r="I71">
        <f>BRPL_EOD!AI71+BRPL_EOD!AJ71</f>
        <v>25</v>
      </c>
      <c r="J71">
        <f>BYPL_EOD!AI71+BYPL_EOD!AJ71</f>
        <v>12.98</v>
      </c>
      <c r="K71">
        <f>MES_EOD!AI71+MES_EOD!AJ71</f>
        <v>5.45</v>
      </c>
      <c r="L71">
        <f>NDMC_EOD!AI71+NDMC_EOD!AJ71</f>
        <v>25</v>
      </c>
      <c r="M71">
        <f>TPDDL_EOD!AI71+TPDDL_EOD!AJ71</f>
        <v>15.57</v>
      </c>
      <c r="N71">
        <f t="shared" si="6"/>
        <v>84</v>
      </c>
      <c r="O71" s="154">
        <f t="shared" si="7"/>
        <v>0</v>
      </c>
      <c r="P71">
        <v>25</v>
      </c>
      <c r="Q71">
        <v>12.98</v>
      </c>
      <c r="R71">
        <v>5.45</v>
      </c>
      <c r="S71">
        <v>25</v>
      </c>
      <c r="T71">
        <v>15.57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228</v>
      </c>
      <c r="G72">
        <f t="shared" si="11"/>
        <v>84</v>
      </c>
      <c r="H72" s="154"/>
      <c r="I72">
        <f>BRPL_EOD!AI72+BRPL_EOD!AJ72</f>
        <v>25</v>
      </c>
      <c r="J72">
        <f>BYPL_EOD!AI72+BYPL_EOD!AJ72</f>
        <v>12.98</v>
      </c>
      <c r="K72">
        <f>MES_EOD!AI72+MES_EOD!AJ72</f>
        <v>5.45</v>
      </c>
      <c r="L72">
        <f>NDMC_EOD!AI72+NDMC_EOD!AJ72</f>
        <v>25</v>
      </c>
      <c r="M72">
        <f>TPDDL_EOD!AI72+TPDDL_EOD!AJ72</f>
        <v>15.57</v>
      </c>
      <c r="N72">
        <f t="shared" si="6"/>
        <v>84</v>
      </c>
      <c r="O72" s="154">
        <f t="shared" si="7"/>
        <v>0</v>
      </c>
      <c r="P72">
        <v>25</v>
      </c>
      <c r="Q72">
        <v>12.98</v>
      </c>
      <c r="R72">
        <v>5.45</v>
      </c>
      <c r="S72">
        <v>25</v>
      </c>
      <c r="T72">
        <v>15.57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84</v>
      </c>
      <c r="E73">
        <f>PPCL!P73</f>
        <v>0</v>
      </c>
      <c r="F73">
        <f t="shared" si="10"/>
        <v>228</v>
      </c>
      <c r="G73">
        <f t="shared" si="11"/>
        <v>84</v>
      </c>
      <c r="H73" s="154"/>
      <c r="I73">
        <f>BRPL_EOD!AI73+BRPL_EOD!AJ73</f>
        <v>25</v>
      </c>
      <c r="J73">
        <f>BYPL_EOD!AI73+BYPL_EOD!AJ73</f>
        <v>8</v>
      </c>
      <c r="K73">
        <f>MES_EOD!AI73+MES_EOD!AJ73</f>
        <v>11</v>
      </c>
      <c r="L73">
        <f>NDMC_EOD!AI73+NDMC_EOD!AJ73</f>
        <v>25</v>
      </c>
      <c r="M73">
        <f>TPDDL_EOD!AI73+TPDDL_EOD!AJ73</f>
        <v>15</v>
      </c>
      <c r="N73">
        <f t="shared" si="6"/>
        <v>84</v>
      </c>
      <c r="O73" s="154">
        <f t="shared" si="7"/>
        <v>0</v>
      </c>
      <c r="P73">
        <v>25</v>
      </c>
      <c r="Q73">
        <v>8</v>
      </c>
      <c r="R73">
        <v>11</v>
      </c>
      <c r="S73">
        <v>25</v>
      </c>
      <c r="T73">
        <v>15</v>
      </c>
      <c r="U73" s="156">
        <f t="shared" si="8"/>
        <v>84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84</v>
      </c>
      <c r="E74">
        <f>PPCL!P74</f>
        <v>0</v>
      </c>
      <c r="F74">
        <f t="shared" si="10"/>
        <v>228</v>
      </c>
      <c r="G74">
        <f t="shared" si="11"/>
        <v>84</v>
      </c>
      <c r="H74" s="154"/>
      <c r="I74">
        <f>BRPL_EOD!AI74+BRPL_EOD!AJ74</f>
        <v>25</v>
      </c>
      <c r="J74">
        <f>BYPL_EOD!AI74+BYPL_EOD!AJ74</f>
        <v>12.98</v>
      </c>
      <c r="K74">
        <f>MES_EOD!AI74+MES_EOD!AJ74</f>
        <v>5.45</v>
      </c>
      <c r="L74">
        <f>NDMC_EOD!AI74+NDMC_EOD!AJ74</f>
        <v>25</v>
      </c>
      <c r="M74">
        <f>TPDDL_EOD!AI74+TPDDL_EOD!AJ74</f>
        <v>15.57</v>
      </c>
      <c r="N74">
        <f t="shared" si="6"/>
        <v>84</v>
      </c>
      <c r="O74" s="154">
        <f t="shared" si="7"/>
        <v>0</v>
      </c>
      <c r="P74">
        <v>25</v>
      </c>
      <c r="Q74">
        <v>12.98</v>
      </c>
      <c r="R74">
        <v>5.45</v>
      </c>
      <c r="S74">
        <v>25</v>
      </c>
      <c r="T74">
        <v>15.57</v>
      </c>
      <c r="U74" s="156">
        <f t="shared" si="8"/>
        <v>84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90</v>
      </c>
      <c r="E75">
        <f>PPCL!P75</f>
        <v>0</v>
      </c>
      <c r="F75">
        <f t="shared" si="10"/>
        <v>228</v>
      </c>
      <c r="G75">
        <f t="shared" si="11"/>
        <v>90</v>
      </c>
      <c r="H75" s="154"/>
      <c r="I75">
        <f>BRPL_EOD!AI75+BRPL_EOD!AJ75</f>
        <v>25.46</v>
      </c>
      <c r="J75">
        <f>BYPL_EOD!AI75+BYPL_EOD!AJ75</f>
        <v>14.46</v>
      </c>
      <c r="K75">
        <f>MES_EOD!AI75+MES_EOD!AJ75</f>
        <v>5.45</v>
      </c>
      <c r="L75">
        <f>NDMC_EOD!AI75+NDMC_EOD!AJ75</f>
        <v>27.27</v>
      </c>
      <c r="M75">
        <f>TPDDL_EOD!AI75+TPDDL_EOD!AJ75</f>
        <v>17.350000000000001</v>
      </c>
      <c r="N75">
        <f t="shared" si="6"/>
        <v>89.990000000000009</v>
      </c>
      <c r="O75" s="154">
        <f t="shared" si="7"/>
        <v>9.9999999999909051E-3</v>
      </c>
      <c r="P75">
        <v>25.462829203244802</v>
      </c>
      <c r="Q75">
        <v>14.461606845205022</v>
      </c>
      <c r="R75">
        <v>5.4506056228469824</v>
      </c>
      <c r="S75">
        <v>27.273030336704075</v>
      </c>
      <c r="T75">
        <v>17.351927991999112</v>
      </c>
      <c r="U75" s="156">
        <f t="shared" si="8"/>
        <v>89.999999999999972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90</v>
      </c>
      <c r="E76">
        <f>PPCL!P76</f>
        <v>0</v>
      </c>
      <c r="F76">
        <f t="shared" si="10"/>
        <v>228</v>
      </c>
      <c r="G76">
        <f t="shared" si="11"/>
        <v>90</v>
      </c>
      <c r="H76" s="154"/>
      <c r="I76">
        <f>BRPL_EOD!AI76+BRPL_EOD!AJ76</f>
        <v>25.46</v>
      </c>
      <c r="J76">
        <f>BYPL_EOD!AI76+BYPL_EOD!AJ76</f>
        <v>14.46</v>
      </c>
      <c r="K76">
        <f>MES_EOD!AI76+MES_EOD!AJ76</f>
        <v>5.45</v>
      </c>
      <c r="L76">
        <f>NDMC_EOD!AI76+NDMC_EOD!AJ76</f>
        <v>27.27</v>
      </c>
      <c r="M76">
        <f>TPDDL_EOD!AI76+TPDDL_EOD!AJ76</f>
        <v>17.350000000000001</v>
      </c>
      <c r="N76">
        <f t="shared" si="6"/>
        <v>89.990000000000009</v>
      </c>
      <c r="O76" s="154">
        <f t="shared" si="7"/>
        <v>9.9999999999909051E-3</v>
      </c>
      <c r="P76">
        <v>25.462829203244802</v>
      </c>
      <c r="Q76">
        <v>14.461606845205022</v>
      </c>
      <c r="R76">
        <v>5.4506056228469824</v>
      </c>
      <c r="S76">
        <v>27.273030336704075</v>
      </c>
      <c r="T76">
        <v>17.351927991999112</v>
      </c>
      <c r="U76" s="156">
        <f t="shared" si="8"/>
        <v>89.999999999999972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96</v>
      </c>
      <c r="E77">
        <f>PPCL!P77</f>
        <v>0</v>
      </c>
      <c r="F77">
        <f t="shared" si="10"/>
        <v>228</v>
      </c>
      <c r="G77">
        <f t="shared" si="11"/>
        <v>96</v>
      </c>
      <c r="H77" s="154"/>
      <c r="I77">
        <f>BRPL_EOD!AI77+BRPL_EOD!AJ77</f>
        <v>27.16</v>
      </c>
      <c r="J77">
        <f>BYPL_EOD!AI77+BYPL_EOD!AJ77</f>
        <v>15.43</v>
      </c>
      <c r="K77">
        <f>MES_EOD!AI77+MES_EOD!AJ77</f>
        <v>5.82</v>
      </c>
      <c r="L77">
        <f>NDMC_EOD!AI77+NDMC_EOD!AJ77</f>
        <v>29.09</v>
      </c>
      <c r="M77">
        <f>TPDDL_EOD!AI77+TPDDL_EOD!AJ77</f>
        <v>18.510000000000002</v>
      </c>
      <c r="N77">
        <f t="shared" si="6"/>
        <v>96.01</v>
      </c>
      <c r="O77" s="154">
        <f t="shared" si="7"/>
        <v>-1.0000000000005116E-2</v>
      </c>
      <c r="P77">
        <v>27.157171128007498</v>
      </c>
      <c r="Q77">
        <v>15.428392875742109</v>
      </c>
      <c r="R77">
        <v>5.8193938131444645</v>
      </c>
      <c r="S77">
        <v>29.086970107280489</v>
      </c>
      <c r="T77">
        <v>18.508072075825435</v>
      </c>
      <c r="U77" s="156">
        <f t="shared" si="8"/>
        <v>96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96</v>
      </c>
      <c r="E78">
        <f>PPCL!P78</f>
        <v>0</v>
      </c>
      <c r="F78">
        <f t="shared" si="10"/>
        <v>228</v>
      </c>
      <c r="G78">
        <f t="shared" si="11"/>
        <v>96</v>
      </c>
      <c r="H78" s="154"/>
      <c r="I78">
        <f>BRPL_EOD!AI78+BRPL_EOD!AJ78</f>
        <v>27.16</v>
      </c>
      <c r="J78">
        <f>BYPL_EOD!AI78+BYPL_EOD!AJ78</f>
        <v>15.43</v>
      </c>
      <c r="K78">
        <f>MES_EOD!AI78+MES_EOD!AJ78</f>
        <v>5.82</v>
      </c>
      <c r="L78">
        <f>NDMC_EOD!AI78+NDMC_EOD!AJ78</f>
        <v>29.09</v>
      </c>
      <c r="M78">
        <f>TPDDL_EOD!AI78+TPDDL_EOD!AJ78</f>
        <v>18.510000000000002</v>
      </c>
      <c r="N78">
        <f t="shared" si="6"/>
        <v>96.01</v>
      </c>
      <c r="O78" s="154">
        <f t="shared" si="7"/>
        <v>-1.0000000000005116E-2</v>
      </c>
      <c r="P78">
        <v>27.157171128007498</v>
      </c>
      <c r="Q78">
        <v>15.428392875742109</v>
      </c>
      <c r="R78">
        <v>5.8193938131444645</v>
      </c>
      <c r="S78">
        <v>29.086970107280489</v>
      </c>
      <c r="T78">
        <v>18.508072075825435</v>
      </c>
      <c r="U78" s="156">
        <f t="shared" si="8"/>
        <v>96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96</v>
      </c>
      <c r="E79">
        <f>PPCL!P79</f>
        <v>0</v>
      </c>
      <c r="F79">
        <f t="shared" si="10"/>
        <v>228</v>
      </c>
      <c r="G79">
        <f t="shared" si="11"/>
        <v>96</v>
      </c>
      <c r="H79" s="154"/>
      <c r="I79">
        <f>BRPL_EOD!AI79+BRPL_EOD!AJ79</f>
        <v>26.89</v>
      </c>
      <c r="J79">
        <f>BYPL_EOD!AI79+BYPL_EOD!AJ79</f>
        <v>15.28</v>
      </c>
      <c r="K79">
        <f>MES_EOD!AI79+MES_EOD!AJ79</f>
        <v>6.7</v>
      </c>
      <c r="L79">
        <f>NDMC_EOD!AI79+NDMC_EOD!AJ79</f>
        <v>28.8</v>
      </c>
      <c r="M79">
        <f>TPDDL_EOD!AI79+TPDDL_EOD!AJ79</f>
        <v>18.329999999999998</v>
      </c>
      <c r="N79">
        <f t="shared" si="6"/>
        <v>96</v>
      </c>
      <c r="O79" s="154">
        <f t="shared" si="7"/>
        <v>0</v>
      </c>
      <c r="P79">
        <v>26.89</v>
      </c>
      <c r="Q79">
        <v>15.28</v>
      </c>
      <c r="R79">
        <v>6.7</v>
      </c>
      <c r="S79">
        <v>28.8</v>
      </c>
      <c r="T79">
        <v>18.329999999999998</v>
      </c>
      <c r="U79" s="156">
        <f t="shared" si="8"/>
        <v>96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96</v>
      </c>
      <c r="E80">
        <f>PPCL!P80</f>
        <v>0</v>
      </c>
      <c r="F80">
        <f t="shared" si="10"/>
        <v>228</v>
      </c>
      <c r="G80">
        <f t="shared" si="11"/>
        <v>96</v>
      </c>
      <c r="H80" s="154"/>
      <c r="I80">
        <f>BRPL_EOD!AI80+BRPL_EOD!AJ80</f>
        <v>27.16</v>
      </c>
      <c r="J80">
        <f>BYPL_EOD!AI80+BYPL_EOD!AJ80</f>
        <v>15.43</v>
      </c>
      <c r="K80">
        <f>MES_EOD!AI80+MES_EOD!AJ80</f>
        <v>5.82</v>
      </c>
      <c r="L80">
        <f>NDMC_EOD!AI80+NDMC_EOD!AJ80</f>
        <v>29.09</v>
      </c>
      <c r="M80">
        <f>TPDDL_EOD!AI80+TPDDL_EOD!AJ80</f>
        <v>18.510000000000002</v>
      </c>
      <c r="N80">
        <f t="shared" si="6"/>
        <v>96.01</v>
      </c>
      <c r="O80" s="154">
        <f t="shared" si="7"/>
        <v>-1.0000000000005116E-2</v>
      </c>
      <c r="P80">
        <v>27.157171128007498</v>
      </c>
      <c r="Q80">
        <v>15.428392875742109</v>
      </c>
      <c r="R80">
        <v>5.8193938131444645</v>
      </c>
      <c r="S80">
        <v>29.086970107280489</v>
      </c>
      <c r="T80">
        <v>18.508072075825435</v>
      </c>
      <c r="U80" s="156">
        <f t="shared" si="8"/>
        <v>96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96</v>
      </c>
      <c r="E81">
        <f>PPCL!P81</f>
        <v>0</v>
      </c>
      <c r="F81">
        <f t="shared" si="10"/>
        <v>228</v>
      </c>
      <c r="G81">
        <f t="shared" si="11"/>
        <v>96</v>
      </c>
      <c r="H81" s="154"/>
      <c r="I81">
        <f>BRPL_EOD!AI81+BRPL_EOD!AJ81</f>
        <v>27.16</v>
      </c>
      <c r="J81">
        <f>BYPL_EOD!AI81+BYPL_EOD!AJ81</f>
        <v>15.43</v>
      </c>
      <c r="K81">
        <f>MES_EOD!AI81+MES_EOD!AJ81</f>
        <v>5.82</v>
      </c>
      <c r="L81">
        <f>NDMC_EOD!AI81+NDMC_EOD!AJ81</f>
        <v>29.09</v>
      </c>
      <c r="M81">
        <f>TPDDL_EOD!AI81+TPDDL_EOD!AJ81</f>
        <v>18.510000000000002</v>
      </c>
      <c r="N81">
        <f t="shared" si="6"/>
        <v>96.01</v>
      </c>
      <c r="O81" s="154">
        <f t="shared" si="7"/>
        <v>-1.0000000000005116E-2</v>
      </c>
      <c r="P81">
        <v>27.157171128007498</v>
      </c>
      <c r="Q81">
        <v>15.428392875742109</v>
      </c>
      <c r="R81">
        <v>5.8193938131444645</v>
      </c>
      <c r="S81">
        <v>29.086970107280489</v>
      </c>
      <c r="T81">
        <v>18.508072075825435</v>
      </c>
      <c r="U81" s="156">
        <f t="shared" si="8"/>
        <v>96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96</v>
      </c>
      <c r="E82">
        <f>PPCL!P82</f>
        <v>0</v>
      </c>
      <c r="F82">
        <f t="shared" si="10"/>
        <v>228</v>
      </c>
      <c r="G82">
        <f t="shared" si="11"/>
        <v>96</v>
      </c>
      <c r="H82" s="154"/>
      <c r="I82">
        <f>BRPL_EOD!AI82+BRPL_EOD!AJ82</f>
        <v>27.16</v>
      </c>
      <c r="J82">
        <f>BYPL_EOD!AI82+BYPL_EOD!AJ82</f>
        <v>15.43</v>
      </c>
      <c r="K82">
        <f>MES_EOD!AI82+MES_EOD!AJ82</f>
        <v>5.82</v>
      </c>
      <c r="L82">
        <f>NDMC_EOD!AI82+NDMC_EOD!AJ82</f>
        <v>29.09</v>
      </c>
      <c r="M82">
        <f>TPDDL_EOD!AI82+TPDDL_EOD!AJ82</f>
        <v>18.510000000000002</v>
      </c>
      <c r="N82">
        <f t="shared" si="6"/>
        <v>96.01</v>
      </c>
      <c r="O82" s="154">
        <f t="shared" si="7"/>
        <v>-1.0000000000005116E-2</v>
      </c>
      <c r="P82">
        <v>27.157171128007498</v>
      </c>
      <c r="Q82">
        <v>15.428392875742109</v>
      </c>
      <c r="R82">
        <v>5.8193938131444645</v>
      </c>
      <c r="S82">
        <v>29.086970107280489</v>
      </c>
      <c r="T82">
        <v>18.508072075825435</v>
      </c>
      <c r="U82" s="156">
        <f t="shared" si="8"/>
        <v>96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96</v>
      </c>
      <c r="E83">
        <f>PPCL!P83</f>
        <v>0</v>
      </c>
      <c r="F83">
        <f t="shared" si="10"/>
        <v>228</v>
      </c>
      <c r="G83">
        <f t="shared" si="11"/>
        <v>96</v>
      </c>
      <c r="H83" s="154"/>
      <c r="I83">
        <f>BRPL_EOD!AI83+BRPL_EOD!AJ83</f>
        <v>27.16</v>
      </c>
      <c r="J83">
        <f>BYPL_EOD!AI83+BYPL_EOD!AJ83</f>
        <v>15.43</v>
      </c>
      <c r="K83">
        <f>MES_EOD!AI83+MES_EOD!AJ83</f>
        <v>5.82</v>
      </c>
      <c r="L83">
        <f>NDMC_EOD!AI83+NDMC_EOD!AJ83</f>
        <v>29.09</v>
      </c>
      <c r="M83">
        <f>TPDDL_EOD!AI83+TPDDL_EOD!AJ83</f>
        <v>18.510000000000002</v>
      </c>
      <c r="N83">
        <f t="shared" si="6"/>
        <v>96.01</v>
      </c>
      <c r="O83" s="154">
        <f t="shared" si="7"/>
        <v>-1.0000000000005116E-2</v>
      </c>
      <c r="P83">
        <v>27.157171128007498</v>
      </c>
      <c r="Q83">
        <v>15.428392875742109</v>
      </c>
      <c r="R83">
        <v>5.8193938131444645</v>
      </c>
      <c r="S83">
        <v>29.086970107280489</v>
      </c>
      <c r="T83">
        <v>18.508072075825435</v>
      </c>
      <c r="U83" s="156">
        <f t="shared" si="8"/>
        <v>96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96</v>
      </c>
      <c r="E84">
        <f>PPCL!P84</f>
        <v>0</v>
      </c>
      <c r="F84">
        <f t="shared" si="10"/>
        <v>228</v>
      </c>
      <c r="G84">
        <f t="shared" si="11"/>
        <v>96</v>
      </c>
      <c r="H84" s="154"/>
      <c r="I84">
        <f>BRPL_EOD!AI84+BRPL_EOD!AJ84</f>
        <v>27.16</v>
      </c>
      <c r="J84">
        <f>BYPL_EOD!AI84+BYPL_EOD!AJ84</f>
        <v>15.43</v>
      </c>
      <c r="K84">
        <f>MES_EOD!AI84+MES_EOD!AJ84</f>
        <v>5.82</v>
      </c>
      <c r="L84">
        <f>NDMC_EOD!AI84+NDMC_EOD!AJ84</f>
        <v>29.09</v>
      </c>
      <c r="M84">
        <f>TPDDL_EOD!AI84+TPDDL_EOD!AJ84</f>
        <v>18.510000000000002</v>
      </c>
      <c r="N84">
        <f t="shared" si="6"/>
        <v>96.01</v>
      </c>
      <c r="O84" s="154">
        <f t="shared" si="7"/>
        <v>-1.0000000000005116E-2</v>
      </c>
      <c r="P84">
        <v>27.157171128007498</v>
      </c>
      <c r="Q84">
        <v>15.428392875742109</v>
      </c>
      <c r="R84">
        <v>5.8193938131444645</v>
      </c>
      <c r="S84">
        <v>29.086970107280489</v>
      </c>
      <c r="T84">
        <v>18.508072075825435</v>
      </c>
      <c r="U84" s="156">
        <f t="shared" si="8"/>
        <v>96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96</v>
      </c>
      <c r="E85">
        <f>PPCL!P85</f>
        <v>0</v>
      </c>
      <c r="F85">
        <f t="shared" si="10"/>
        <v>228</v>
      </c>
      <c r="G85">
        <f t="shared" si="11"/>
        <v>96</v>
      </c>
      <c r="H85" s="154"/>
      <c r="I85">
        <f>BRPL_EOD!AI85+BRPL_EOD!AJ85</f>
        <v>27.16</v>
      </c>
      <c r="J85">
        <f>BYPL_EOD!AI85+BYPL_EOD!AJ85</f>
        <v>15.43</v>
      </c>
      <c r="K85">
        <f>MES_EOD!AI85+MES_EOD!AJ85</f>
        <v>5.82</v>
      </c>
      <c r="L85">
        <f>NDMC_EOD!AI85+NDMC_EOD!AJ85</f>
        <v>29.09</v>
      </c>
      <c r="M85">
        <f>TPDDL_EOD!AI85+TPDDL_EOD!AJ85</f>
        <v>18.510000000000002</v>
      </c>
      <c r="N85">
        <f t="shared" si="6"/>
        <v>96.01</v>
      </c>
      <c r="O85" s="154">
        <f t="shared" si="7"/>
        <v>-1.0000000000005116E-2</v>
      </c>
      <c r="P85">
        <v>27.157171128007498</v>
      </c>
      <c r="Q85">
        <v>15.428392875742109</v>
      </c>
      <c r="R85">
        <v>5.8193938131444645</v>
      </c>
      <c r="S85">
        <v>29.086970107280489</v>
      </c>
      <c r="T85">
        <v>18.508072075825435</v>
      </c>
      <c r="U85" s="156">
        <f t="shared" si="8"/>
        <v>96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96</v>
      </c>
      <c r="E86">
        <f>PPCL!P86</f>
        <v>0</v>
      </c>
      <c r="F86">
        <f t="shared" si="10"/>
        <v>228</v>
      </c>
      <c r="G86">
        <f t="shared" si="11"/>
        <v>96</v>
      </c>
      <c r="H86" s="154"/>
      <c r="I86">
        <f>BRPL_EOD!AI86+BRPL_EOD!AJ86</f>
        <v>27.16</v>
      </c>
      <c r="J86">
        <f>BYPL_EOD!AI86+BYPL_EOD!AJ86</f>
        <v>15.43</v>
      </c>
      <c r="K86">
        <f>MES_EOD!AI86+MES_EOD!AJ86</f>
        <v>5.82</v>
      </c>
      <c r="L86">
        <f>NDMC_EOD!AI86+NDMC_EOD!AJ86</f>
        <v>29.09</v>
      </c>
      <c r="M86">
        <f>TPDDL_EOD!AI86+TPDDL_EOD!AJ86</f>
        <v>18.510000000000002</v>
      </c>
      <c r="N86">
        <f t="shared" si="6"/>
        <v>96.01</v>
      </c>
      <c r="O86" s="154">
        <f t="shared" si="7"/>
        <v>-1.0000000000005116E-2</v>
      </c>
      <c r="P86">
        <v>27.157171128007498</v>
      </c>
      <c r="Q86">
        <v>15.428392875742109</v>
      </c>
      <c r="R86">
        <v>5.8193938131444645</v>
      </c>
      <c r="S86">
        <v>29.086970107280489</v>
      </c>
      <c r="T86">
        <v>18.508072075825435</v>
      </c>
      <c r="U86" s="156">
        <f t="shared" si="8"/>
        <v>96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96</v>
      </c>
      <c r="E87">
        <f>PPCL!P87</f>
        <v>0</v>
      </c>
      <c r="F87">
        <f t="shared" si="10"/>
        <v>228</v>
      </c>
      <c r="G87">
        <f t="shared" si="11"/>
        <v>96</v>
      </c>
      <c r="H87" s="154"/>
      <c r="I87">
        <f>BRPL_EOD!AI87+BRPL_EOD!AJ87</f>
        <v>27.16</v>
      </c>
      <c r="J87">
        <f>BYPL_EOD!AI87+BYPL_EOD!AJ87</f>
        <v>15.43</v>
      </c>
      <c r="K87">
        <f>MES_EOD!AI87+MES_EOD!AJ87</f>
        <v>5.82</v>
      </c>
      <c r="L87">
        <f>NDMC_EOD!AI87+NDMC_EOD!AJ87</f>
        <v>29.09</v>
      </c>
      <c r="M87">
        <f>TPDDL_EOD!AI87+TPDDL_EOD!AJ87</f>
        <v>18.510000000000002</v>
      </c>
      <c r="N87">
        <f t="shared" si="6"/>
        <v>96.01</v>
      </c>
      <c r="O87" s="154">
        <f t="shared" si="7"/>
        <v>-1.0000000000005116E-2</v>
      </c>
      <c r="P87">
        <v>27.157171128007498</v>
      </c>
      <c r="Q87">
        <v>15.428392875742109</v>
      </c>
      <c r="R87">
        <v>5.8193938131444645</v>
      </c>
      <c r="S87">
        <v>29.086970107280489</v>
      </c>
      <c r="T87">
        <v>18.508072075825435</v>
      </c>
      <c r="U87" s="156">
        <f t="shared" si="8"/>
        <v>96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100</v>
      </c>
      <c r="E88">
        <f>PPCL!P88</f>
        <v>0</v>
      </c>
      <c r="F88">
        <f t="shared" si="10"/>
        <v>228</v>
      </c>
      <c r="G88">
        <f t="shared" si="11"/>
        <v>100</v>
      </c>
      <c r="H88" s="154"/>
      <c r="I88">
        <f>BRPL_EOD!AI88+BRPL_EOD!AJ88</f>
        <v>28.29</v>
      </c>
      <c r="J88">
        <f>BYPL_EOD!AI88+BYPL_EOD!AJ88</f>
        <v>16.07</v>
      </c>
      <c r="K88">
        <f>MES_EOD!AI88+MES_EOD!AJ88</f>
        <v>6.06</v>
      </c>
      <c r="L88">
        <f>NDMC_EOD!AI88+NDMC_EOD!AJ88</f>
        <v>30.3</v>
      </c>
      <c r="M88">
        <f>TPDDL_EOD!AI88+TPDDL_EOD!AJ88</f>
        <v>19.28</v>
      </c>
      <c r="N88">
        <f t="shared" si="6"/>
        <v>100</v>
      </c>
      <c r="O88" s="154">
        <f t="shared" si="7"/>
        <v>0</v>
      </c>
      <c r="P88">
        <v>28.29</v>
      </c>
      <c r="Q88">
        <v>16.07</v>
      </c>
      <c r="R88">
        <v>6.06</v>
      </c>
      <c r="S88">
        <v>30.3</v>
      </c>
      <c r="T88">
        <v>19.28</v>
      </c>
      <c r="U88" s="156">
        <f t="shared" si="8"/>
        <v>100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100</v>
      </c>
      <c r="E89">
        <f>PPCL!P89</f>
        <v>0</v>
      </c>
      <c r="F89">
        <f t="shared" si="10"/>
        <v>228</v>
      </c>
      <c r="G89">
        <f t="shared" si="11"/>
        <v>100</v>
      </c>
      <c r="H89" s="154"/>
      <c r="I89">
        <f>BRPL_EOD!AI89+BRPL_EOD!AJ89</f>
        <v>28.29</v>
      </c>
      <c r="J89">
        <f>BYPL_EOD!AI89+BYPL_EOD!AJ89</f>
        <v>16.07</v>
      </c>
      <c r="K89">
        <f>MES_EOD!AI89+MES_EOD!AJ89</f>
        <v>6.06</v>
      </c>
      <c r="L89">
        <f>NDMC_EOD!AI89+NDMC_EOD!AJ89</f>
        <v>30.3</v>
      </c>
      <c r="M89">
        <f>TPDDL_EOD!AI89+TPDDL_EOD!AJ89</f>
        <v>19.28</v>
      </c>
      <c r="N89">
        <f t="shared" si="6"/>
        <v>100</v>
      </c>
      <c r="O89" s="154">
        <f t="shared" si="7"/>
        <v>0</v>
      </c>
      <c r="P89">
        <v>28.29</v>
      </c>
      <c r="Q89">
        <v>16.07</v>
      </c>
      <c r="R89">
        <v>6.06</v>
      </c>
      <c r="S89">
        <v>30.3</v>
      </c>
      <c r="T89">
        <v>19.28</v>
      </c>
      <c r="U89" s="156">
        <f t="shared" si="8"/>
        <v>100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100</v>
      </c>
      <c r="E90">
        <f>PPCL!P90</f>
        <v>0</v>
      </c>
      <c r="F90">
        <f t="shared" si="10"/>
        <v>228</v>
      </c>
      <c r="G90">
        <f t="shared" si="11"/>
        <v>100</v>
      </c>
      <c r="H90" s="154"/>
      <c r="I90">
        <f>BRPL_EOD!AI90+BRPL_EOD!AJ90</f>
        <v>28.29</v>
      </c>
      <c r="J90">
        <f>BYPL_EOD!AI90+BYPL_EOD!AJ90</f>
        <v>16.07</v>
      </c>
      <c r="K90">
        <f>MES_EOD!AI90+MES_EOD!AJ90</f>
        <v>6.06</v>
      </c>
      <c r="L90">
        <f>NDMC_EOD!AI90+NDMC_EOD!AJ90</f>
        <v>30.3</v>
      </c>
      <c r="M90">
        <f>TPDDL_EOD!AI90+TPDDL_EOD!AJ90</f>
        <v>19.28</v>
      </c>
      <c r="N90">
        <f t="shared" si="6"/>
        <v>100</v>
      </c>
      <c r="O90" s="154">
        <f t="shared" si="7"/>
        <v>0</v>
      </c>
      <c r="P90">
        <v>28.29</v>
      </c>
      <c r="Q90">
        <v>16.07</v>
      </c>
      <c r="R90">
        <v>6.06</v>
      </c>
      <c r="S90">
        <v>30.3</v>
      </c>
      <c r="T90">
        <v>19.28</v>
      </c>
      <c r="U90" s="156">
        <f t="shared" si="8"/>
        <v>100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100</v>
      </c>
      <c r="E91">
        <f>PPCL!P91</f>
        <v>0</v>
      </c>
      <c r="F91">
        <f t="shared" si="10"/>
        <v>238</v>
      </c>
      <c r="G91">
        <f t="shared" si="11"/>
        <v>100</v>
      </c>
      <c r="H91" s="154"/>
      <c r="I91">
        <f>BRPL_EOD!AI91+BRPL_EOD!AJ91</f>
        <v>28.29</v>
      </c>
      <c r="J91">
        <f>BYPL_EOD!AI91+BYPL_EOD!AJ91</f>
        <v>16.07</v>
      </c>
      <c r="K91">
        <f>MES_EOD!AI91+MES_EOD!AJ91</f>
        <v>6.06</v>
      </c>
      <c r="L91">
        <f>NDMC_EOD!AI91+NDMC_EOD!AJ91</f>
        <v>30.3</v>
      </c>
      <c r="M91">
        <f>TPDDL_EOD!AI91+TPDDL_EOD!AJ91</f>
        <v>19.28</v>
      </c>
      <c r="N91">
        <f t="shared" si="6"/>
        <v>100</v>
      </c>
      <c r="O91" s="154">
        <f t="shared" si="7"/>
        <v>0</v>
      </c>
      <c r="P91">
        <v>28.29</v>
      </c>
      <c r="Q91">
        <v>16.07</v>
      </c>
      <c r="R91">
        <v>6.06</v>
      </c>
      <c r="S91">
        <v>30.3</v>
      </c>
      <c r="T91">
        <v>19.28</v>
      </c>
      <c r="U91" s="156">
        <f t="shared" si="8"/>
        <v>100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100</v>
      </c>
      <c r="E92">
        <f>PPCL!P92</f>
        <v>0</v>
      </c>
      <c r="F92">
        <f t="shared" si="10"/>
        <v>238</v>
      </c>
      <c r="G92">
        <f t="shared" si="11"/>
        <v>100</v>
      </c>
      <c r="H92" s="154"/>
      <c r="I92">
        <f>BRPL_EOD!AI92+BRPL_EOD!AJ92</f>
        <v>28.29</v>
      </c>
      <c r="J92">
        <f>BYPL_EOD!AI92+BYPL_EOD!AJ92</f>
        <v>16.07</v>
      </c>
      <c r="K92">
        <f>MES_EOD!AI92+MES_EOD!AJ92</f>
        <v>6.06</v>
      </c>
      <c r="L92">
        <f>NDMC_EOD!AI92+NDMC_EOD!AJ92</f>
        <v>30.3</v>
      </c>
      <c r="M92">
        <f>TPDDL_EOD!AI92+TPDDL_EOD!AJ92</f>
        <v>19.28</v>
      </c>
      <c r="N92">
        <f t="shared" si="6"/>
        <v>100</v>
      </c>
      <c r="O92" s="154">
        <f t="shared" si="7"/>
        <v>0</v>
      </c>
      <c r="P92">
        <v>28.29</v>
      </c>
      <c r="Q92">
        <v>16.07</v>
      </c>
      <c r="R92">
        <v>6.06</v>
      </c>
      <c r="S92">
        <v>30.3</v>
      </c>
      <c r="T92">
        <v>19.28</v>
      </c>
      <c r="U92" s="156">
        <f t="shared" si="8"/>
        <v>100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100</v>
      </c>
      <c r="E93">
        <f>PPCL!P93</f>
        <v>0</v>
      </c>
      <c r="F93">
        <f t="shared" si="10"/>
        <v>238</v>
      </c>
      <c r="G93">
        <f t="shared" si="11"/>
        <v>100</v>
      </c>
      <c r="H93" s="154"/>
      <c r="I93">
        <f>BRPL_EOD!AI93+BRPL_EOD!AJ93</f>
        <v>28.29</v>
      </c>
      <c r="J93">
        <f>BYPL_EOD!AI93+BYPL_EOD!AJ93</f>
        <v>16.07</v>
      </c>
      <c r="K93">
        <f>MES_EOD!AI93+MES_EOD!AJ93</f>
        <v>6.06</v>
      </c>
      <c r="L93">
        <f>NDMC_EOD!AI93+NDMC_EOD!AJ93</f>
        <v>30.3</v>
      </c>
      <c r="M93">
        <f>TPDDL_EOD!AI93+TPDDL_EOD!AJ93</f>
        <v>19.28</v>
      </c>
      <c r="N93">
        <f t="shared" si="6"/>
        <v>100</v>
      </c>
      <c r="O93" s="154">
        <f t="shared" si="7"/>
        <v>0</v>
      </c>
      <c r="P93">
        <v>28.29</v>
      </c>
      <c r="Q93">
        <v>16.07</v>
      </c>
      <c r="R93">
        <v>6.06</v>
      </c>
      <c r="S93">
        <v>30.3</v>
      </c>
      <c r="T93">
        <v>19.28</v>
      </c>
      <c r="U93" s="156">
        <f t="shared" si="8"/>
        <v>100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100</v>
      </c>
      <c r="E94">
        <f>PPCL!P94</f>
        <v>0</v>
      </c>
      <c r="F94">
        <f t="shared" si="10"/>
        <v>238</v>
      </c>
      <c r="G94">
        <f t="shared" si="11"/>
        <v>100</v>
      </c>
      <c r="H94" s="154"/>
      <c r="I94">
        <f>BRPL_EOD!AI94+BRPL_EOD!AJ94</f>
        <v>28.29</v>
      </c>
      <c r="J94">
        <f>BYPL_EOD!AI94+BYPL_EOD!AJ94</f>
        <v>16.07</v>
      </c>
      <c r="K94">
        <f>MES_EOD!AI94+MES_EOD!AJ94</f>
        <v>6.06</v>
      </c>
      <c r="L94">
        <f>NDMC_EOD!AI94+NDMC_EOD!AJ94</f>
        <v>30.3</v>
      </c>
      <c r="M94">
        <f>TPDDL_EOD!AI94+TPDDL_EOD!AJ94</f>
        <v>19.28</v>
      </c>
      <c r="N94">
        <f t="shared" si="6"/>
        <v>100</v>
      </c>
      <c r="O94" s="154">
        <f t="shared" si="7"/>
        <v>0</v>
      </c>
      <c r="P94">
        <v>28.29</v>
      </c>
      <c r="Q94">
        <v>16.07</v>
      </c>
      <c r="R94">
        <v>6.06</v>
      </c>
      <c r="S94">
        <v>30.3</v>
      </c>
      <c r="T94">
        <v>19.28</v>
      </c>
      <c r="U94" s="156">
        <f t="shared" si="8"/>
        <v>100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100</v>
      </c>
      <c r="E95">
        <f>PPCL!P95</f>
        <v>0</v>
      </c>
      <c r="F95">
        <f t="shared" si="10"/>
        <v>238</v>
      </c>
      <c r="G95">
        <f t="shared" si="11"/>
        <v>100</v>
      </c>
      <c r="H95" s="154"/>
      <c r="I95">
        <f>BRPL_EOD!AI95+BRPL_EOD!AJ95</f>
        <v>28.29</v>
      </c>
      <c r="J95">
        <f>BYPL_EOD!AI95+BYPL_EOD!AJ95</f>
        <v>16.07</v>
      </c>
      <c r="K95">
        <f>MES_EOD!AI95+MES_EOD!AJ95</f>
        <v>6.06</v>
      </c>
      <c r="L95">
        <f>NDMC_EOD!AI95+NDMC_EOD!AJ95</f>
        <v>30.3</v>
      </c>
      <c r="M95">
        <f>TPDDL_EOD!AI95+TPDDL_EOD!AJ95</f>
        <v>19.28</v>
      </c>
      <c r="N95">
        <f t="shared" si="6"/>
        <v>100</v>
      </c>
      <c r="O95" s="154">
        <f t="shared" si="7"/>
        <v>0</v>
      </c>
      <c r="P95">
        <v>28.29</v>
      </c>
      <c r="Q95">
        <v>16.07</v>
      </c>
      <c r="R95">
        <v>6.06</v>
      </c>
      <c r="S95">
        <v>30.3</v>
      </c>
      <c r="T95">
        <v>19.28</v>
      </c>
      <c r="U95" s="156">
        <f t="shared" si="8"/>
        <v>100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100</v>
      </c>
      <c r="E96">
        <f>PPCL!P96</f>
        <v>0</v>
      </c>
      <c r="F96">
        <f t="shared" si="10"/>
        <v>238</v>
      </c>
      <c r="G96">
        <f t="shared" si="11"/>
        <v>100</v>
      </c>
      <c r="H96" s="154"/>
      <c r="I96">
        <f>BRPL_EOD!AI96+BRPL_EOD!AJ96</f>
        <v>28.29</v>
      </c>
      <c r="J96">
        <f>BYPL_EOD!AI96+BYPL_EOD!AJ96</f>
        <v>16.07</v>
      </c>
      <c r="K96">
        <f>MES_EOD!AI96+MES_EOD!AJ96</f>
        <v>6.06</v>
      </c>
      <c r="L96">
        <f>NDMC_EOD!AI96+NDMC_EOD!AJ96</f>
        <v>30.3</v>
      </c>
      <c r="M96">
        <f>TPDDL_EOD!AI96+TPDDL_EOD!AJ96</f>
        <v>19.28</v>
      </c>
      <c r="N96">
        <f t="shared" si="6"/>
        <v>100</v>
      </c>
      <c r="O96" s="154">
        <f t="shared" si="7"/>
        <v>0</v>
      </c>
      <c r="P96">
        <v>28.29</v>
      </c>
      <c r="Q96">
        <v>16.07</v>
      </c>
      <c r="R96">
        <v>6.06</v>
      </c>
      <c r="S96">
        <v>30.3</v>
      </c>
      <c r="T96">
        <v>19.28</v>
      </c>
      <c r="U96" s="156">
        <f t="shared" si="8"/>
        <v>100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100</v>
      </c>
      <c r="E97">
        <f>PPCL!P97</f>
        <v>0</v>
      </c>
      <c r="F97">
        <f t="shared" si="10"/>
        <v>238</v>
      </c>
      <c r="G97">
        <f t="shared" si="11"/>
        <v>100</v>
      </c>
      <c r="H97" s="154"/>
      <c r="I97">
        <f>BRPL_EOD!AI97+BRPL_EOD!AJ97</f>
        <v>28.29</v>
      </c>
      <c r="J97">
        <f>BYPL_EOD!AI97+BYPL_EOD!AJ97</f>
        <v>16.07</v>
      </c>
      <c r="K97">
        <f>MES_EOD!AI97+MES_EOD!AJ97</f>
        <v>6.06</v>
      </c>
      <c r="L97">
        <f>NDMC_EOD!AI97+NDMC_EOD!AJ97</f>
        <v>30.3</v>
      </c>
      <c r="M97">
        <f>TPDDL_EOD!AI97+TPDDL_EOD!AJ97</f>
        <v>19.28</v>
      </c>
      <c r="N97">
        <f t="shared" si="6"/>
        <v>100</v>
      </c>
      <c r="O97" s="154">
        <f t="shared" si="7"/>
        <v>0</v>
      </c>
      <c r="P97">
        <v>28.29</v>
      </c>
      <c r="Q97">
        <v>16.07</v>
      </c>
      <c r="R97">
        <v>6.06</v>
      </c>
      <c r="S97">
        <v>30.3</v>
      </c>
      <c r="T97">
        <v>19.28</v>
      </c>
      <c r="U97" s="156">
        <f t="shared" si="8"/>
        <v>100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100</v>
      </c>
      <c r="E98">
        <f>PPCL!P98</f>
        <v>0</v>
      </c>
      <c r="F98">
        <f t="shared" si="10"/>
        <v>238</v>
      </c>
      <c r="G98">
        <f t="shared" si="11"/>
        <v>100</v>
      </c>
      <c r="H98" s="154"/>
      <c r="I98">
        <f>BRPL_EOD!AI98+BRPL_EOD!AJ98</f>
        <v>28.29</v>
      </c>
      <c r="J98">
        <f>BYPL_EOD!AI98+BYPL_EOD!AJ98</f>
        <v>16.07</v>
      </c>
      <c r="K98">
        <f>MES_EOD!AI98+MES_EOD!AJ98</f>
        <v>6.06</v>
      </c>
      <c r="L98">
        <f>NDMC_EOD!AI98+NDMC_EOD!AJ98</f>
        <v>30.3</v>
      </c>
      <c r="M98">
        <f>TPDDL_EOD!AI98+TPDDL_EOD!AJ98</f>
        <v>19.28</v>
      </c>
      <c r="N98">
        <f t="shared" si="6"/>
        <v>100</v>
      </c>
      <c r="O98" s="154">
        <f t="shared" si="7"/>
        <v>0</v>
      </c>
      <c r="P98">
        <v>28.29</v>
      </c>
      <c r="Q98">
        <v>16.07</v>
      </c>
      <c r="R98">
        <v>6.06</v>
      </c>
      <c r="S98">
        <v>30.3</v>
      </c>
      <c r="T98">
        <v>19.28</v>
      </c>
      <c r="U98" s="156">
        <f t="shared" si="8"/>
        <v>100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2.1840000000000002</v>
      </c>
      <c r="E99" s="156">
        <f t="shared" si="12"/>
        <v>0</v>
      </c>
      <c r="F99" s="156">
        <f t="shared" si="12"/>
        <v>5.5970000000000004</v>
      </c>
      <c r="G99" s="156">
        <f t="shared" si="12"/>
        <v>2.1840000000000002</v>
      </c>
      <c r="H99" s="156"/>
      <c r="I99" s="156">
        <f t="shared" si="12"/>
        <v>0.60228750000000009</v>
      </c>
      <c r="J99" s="156">
        <f t="shared" si="12"/>
        <v>0.27343749999999989</v>
      </c>
      <c r="K99" s="156">
        <f t="shared" si="12"/>
        <v>0.13434249999999986</v>
      </c>
      <c r="L99" s="156">
        <f t="shared" si="12"/>
        <v>0.61714250000000037</v>
      </c>
      <c r="M99" s="156">
        <f t="shared" si="12"/>
        <v>0.55679000000000012</v>
      </c>
      <c r="N99" s="156">
        <f t="shared" si="12"/>
        <v>2.1840000000000002</v>
      </c>
      <c r="O99" s="156">
        <f t="shared" si="12"/>
        <v>-2.8421709430404008E-17</v>
      </c>
      <c r="P99" s="156">
        <f t="shared" si="12"/>
        <v>0.60228670835986586</v>
      </c>
      <c r="Q99" s="156">
        <f t="shared" si="12"/>
        <v>0.27343612712991477</v>
      </c>
      <c r="R99" s="156">
        <f t="shared" si="12"/>
        <v>0.13434258632157323</v>
      </c>
      <c r="S99" s="156">
        <f t="shared" si="12"/>
        <v>0.61714130637477826</v>
      </c>
      <c r="T99" s="156">
        <f t="shared" si="12"/>
        <v>0.55679327181386851</v>
      </c>
      <c r="U99" s="156">
        <f t="shared" si="12"/>
        <v>2.1840000000000002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15</v>
      </c>
      <c r="J3">
        <f>BYPL_EOD!AC3+BYPL_EOD!AD3</f>
        <v>5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34.08</v>
      </c>
      <c r="O3" s="154">
        <f t="shared" ref="O3:O66" si="1">G3-N3</f>
        <v>0.52000000000000313</v>
      </c>
      <c r="P3">
        <v>15.228873239436622</v>
      </c>
      <c r="Q3">
        <v>5.076291079812207</v>
      </c>
      <c r="R3">
        <v>0</v>
      </c>
      <c r="S3">
        <v>2.1117370892018781</v>
      </c>
      <c r="T3">
        <v>12.183098591549298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15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34.08</v>
      </c>
      <c r="O4" s="154">
        <f t="shared" si="1"/>
        <v>0.52000000000000313</v>
      </c>
      <c r="P4">
        <v>15.228873239436622</v>
      </c>
      <c r="Q4">
        <v>5.076291079812207</v>
      </c>
      <c r="R4">
        <v>0</v>
      </c>
      <c r="S4">
        <v>2.1117370892018781</v>
      </c>
      <c r="T4">
        <v>12.183098591549298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15</v>
      </c>
      <c r="J5">
        <f>BYPL_EOD!AC5+BYPL_EOD!AD5</f>
        <v>5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34.08</v>
      </c>
      <c r="O5" s="154">
        <f t="shared" si="1"/>
        <v>0.52000000000000313</v>
      </c>
      <c r="P5">
        <v>15.228873239436622</v>
      </c>
      <c r="Q5">
        <v>5.076291079812207</v>
      </c>
      <c r="R5">
        <v>0</v>
      </c>
      <c r="S5">
        <v>2.1117370892018781</v>
      </c>
      <c r="T5">
        <v>12.183098591549298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6.0805246649558029</v>
      </c>
      <c r="R6">
        <v>0</v>
      </c>
      <c r="S6">
        <v>2.1114342743085261</v>
      </c>
      <c r="T6">
        <v>12.181351582549187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6.0805246649558029</v>
      </c>
      <c r="R7">
        <v>0</v>
      </c>
      <c r="S7">
        <v>2.1114342743085261</v>
      </c>
      <c r="T7">
        <v>12.181351582549187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15.226689478186485</v>
      </c>
      <c r="Q8">
        <v>6.0805246649558029</v>
      </c>
      <c r="R8">
        <v>0</v>
      </c>
      <c r="S8">
        <v>2.1114342743085261</v>
      </c>
      <c r="T8">
        <v>12.181351582549187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15.226689478186485</v>
      </c>
      <c r="Q9">
        <v>6.0805246649558029</v>
      </c>
      <c r="R9">
        <v>0</v>
      </c>
      <c r="S9">
        <v>2.1114342743085261</v>
      </c>
      <c r="T9">
        <v>12.181351582549187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15.226689478186485</v>
      </c>
      <c r="Q10">
        <v>6.0805246649558029</v>
      </c>
      <c r="R10">
        <v>0</v>
      </c>
      <c r="S10">
        <v>2.1114342743085261</v>
      </c>
      <c r="T10">
        <v>12.181351582549187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15.226689478186485</v>
      </c>
      <c r="Q11">
        <v>6.0805246649558029</v>
      </c>
      <c r="R11">
        <v>0</v>
      </c>
      <c r="S11">
        <v>2.1114342743085261</v>
      </c>
      <c r="T11">
        <v>12.181351582549187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15.226689478186485</v>
      </c>
      <c r="Q12">
        <v>6.0805246649558029</v>
      </c>
      <c r="R12">
        <v>0</v>
      </c>
      <c r="S12">
        <v>2.1114342743085261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15.226689478186485</v>
      </c>
      <c r="Q13">
        <v>6.0805246649558029</v>
      </c>
      <c r="R13">
        <v>0</v>
      </c>
      <c r="S13">
        <v>2.1114342743085261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15.226689478186485</v>
      </c>
      <c r="Q14">
        <v>6.0805246649558029</v>
      </c>
      <c r="R14">
        <v>0</v>
      </c>
      <c r="S14">
        <v>2.1114342743085261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15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15.226689478186485</v>
      </c>
      <c r="Q15">
        <v>6.0805246649558029</v>
      </c>
      <c r="R15">
        <v>0</v>
      </c>
      <c r="S15">
        <v>2.1114342743085261</v>
      </c>
      <c r="T15">
        <v>12.181351582549187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15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15.226689478186485</v>
      </c>
      <c r="Q16">
        <v>6.0805246649558029</v>
      </c>
      <c r="R16">
        <v>0</v>
      </c>
      <c r="S16">
        <v>2.1114342743085261</v>
      </c>
      <c r="T16">
        <v>12.181351582549187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15.226689478186485</v>
      </c>
      <c r="Q17">
        <v>6.0805246649558029</v>
      </c>
      <c r="R17">
        <v>0</v>
      </c>
      <c r="S17">
        <v>2.1114342743085261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15.226689478186485</v>
      </c>
      <c r="Q18">
        <v>6.0805246649558029</v>
      </c>
      <c r="R18">
        <v>0</v>
      </c>
      <c r="S18">
        <v>2.1114342743085261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15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15.226689478186485</v>
      </c>
      <c r="Q19">
        <v>6.0805246649558029</v>
      </c>
      <c r="R19">
        <v>0</v>
      </c>
      <c r="S19">
        <v>2.1114342743085261</v>
      </c>
      <c r="T19">
        <v>12.181351582549187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15.226689478186485</v>
      </c>
      <c r="Q20">
        <v>6.0805246649558029</v>
      </c>
      <c r="R20">
        <v>0</v>
      </c>
      <c r="S20">
        <v>2.1114342743085261</v>
      </c>
      <c r="T20">
        <v>12.181351582549187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15.226689478186485</v>
      </c>
      <c r="Q21">
        <v>6.0805246649558029</v>
      </c>
      <c r="R21">
        <v>0</v>
      </c>
      <c r="S21">
        <v>2.1114342743085261</v>
      </c>
      <c r="T21">
        <v>12.181351582549187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15.226689478186485</v>
      </c>
      <c r="Q22">
        <v>6.0805246649558029</v>
      </c>
      <c r="R22">
        <v>0</v>
      </c>
      <c r="S22">
        <v>2.1114342743085261</v>
      </c>
      <c r="T22">
        <v>12.181351582549187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15.226689478186485</v>
      </c>
      <c r="Q23">
        <v>6.0805246649558029</v>
      </c>
      <c r="R23">
        <v>0</v>
      </c>
      <c r="S23">
        <v>2.1114342743085261</v>
      </c>
      <c r="T23">
        <v>12.181351582549187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15.226689478186485</v>
      </c>
      <c r="Q24">
        <v>6.0805246649558029</v>
      </c>
      <c r="R24">
        <v>0</v>
      </c>
      <c r="S24">
        <v>2.1114342743085261</v>
      </c>
      <c r="T24">
        <v>12.181351582549187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15.226689478186485</v>
      </c>
      <c r="Q25">
        <v>6.0805246649558029</v>
      </c>
      <c r="R25">
        <v>0</v>
      </c>
      <c r="S25">
        <v>2.1114342743085261</v>
      </c>
      <c r="T25">
        <v>12.181351582549187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15.226689478186485</v>
      </c>
      <c r="Q26">
        <v>6.0805246649558029</v>
      </c>
      <c r="R26">
        <v>0</v>
      </c>
      <c r="S26">
        <v>2.1114342743085261</v>
      </c>
      <c r="T26">
        <v>12.181351582549187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15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15.226689478186485</v>
      </c>
      <c r="Q27">
        <v>6.0805246649558029</v>
      </c>
      <c r="R27">
        <v>0</v>
      </c>
      <c r="S27">
        <v>2.1114342743085261</v>
      </c>
      <c r="T27">
        <v>12.181351582549187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15</v>
      </c>
      <c r="J28">
        <f>BYPL_EOD!AC28+BYPL_EOD!AD28</f>
        <v>5.99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15.226689478186485</v>
      </c>
      <c r="Q28">
        <v>6.0805246649558029</v>
      </c>
      <c r="R28">
        <v>0</v>
      </c>
      <c r="S28">
        <v>2.1114342743085261</v>
      </c>
      <c r="T28">
        <v>12.181351582549187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15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15.226689478186485</v>
      </c>
      <c r="Q29">
        <v>6.0805246649558029</v>
      </c>
      <c r="R29">
        <v>0</v>
      </c>
      <c r="S29">
        <v>2.1114342743085261</v>
      </c>
      <c r="T29">
        <v>12.181351582549187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15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15.226689478186485</v>
      </c>
      <c r="Q30">
        <v>6.0805246649558029</v>
      </c>
      <c r="R30">
        <v>0</v>
      </c>
      <c r="S30">
        <v>2.1114342743085261</v>
      </c>
      <c r="T30">
        <v>12.181351582549187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11</v>
      </c>
      <c r="J31">
        <f>BYPL_EOD!AC31+BYPL_EOD!AD31</f>
        <v>14</v>
      </c>
      <c r="K31">
        <f>MES_EOD!AC31+MES_EOD!AD31</f>
        <v>0</v>
      </c>
      <c r="L31">
        <f>NDMC_EOD!AC31+NDMC_EOD!AD31</f>
        <v>1.52</v>
      </c>
      <c r="M31">
        <f>TPDDL_EOD!AC31+TPDDL_EOD!AD31</f>
        <v>8.8000000000000007</v>
      </c>
      <c r="N31">
        <f t="shared" si="0"/>
        <v>35.32</v>
      </c>
      <c r="O31" s="154">
        <f t="shared" si="1"/>
        <v>0.28000000000000114</v>
      </c>
      <c r="P31">
        <v>11.087202718006795</v>
      </c>
      <c r="Q31">
        <v>14.110985277463195</v>
      </c>
      <c r="R31">
        <v>0</v>
      </c>
      <c r="S31">
        <v>1.5320498301245753</v>
      </c>
      <c r="T31">
        <v>8.8697621744054373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</v>
      </c>
      <c r="J32">
        <f>BYPL_EOD!AC32+BYPL_EOD!AD32</f>
        <v>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36.08</v>
      </c>
      <c r="O32" s="154">
        <f t="shared" si="1"/>
        <v>0.52000000000000313</v>
      </c>
      <c r="P32">
        <v>15.216186252771619</v>
      </c>
      <c r="Q32">
        <v>7.1008869179600893</v>
      </c>
      <c r="R32">
        <v>0</v>
      </c>
      <c r="S32">
        <v>2.1099778270509981</v>
      </c>
      <c r="T32">
        <v>12.172949002217296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36.08</v>
      </c>
      <c r="O33" s="154">
        <f t="shared" si="1"/>
        <v>0.52000000000000313</v>
      </c>
      <c r="P33">
        <v>15.216186252771619</v>
      </c>
      <c r="Q33">
        <v>7.1008869179600893</v>
      </c>
      <c r="R33">
        <v>0</v>
      </c>
      <c r="S33">
        <v>2.1099778270509981</v>
      </c>
      <c r="T33">
        <v>12.172949002217296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36.08</v>
      </c>
      <c r="O34" s="154">
        <f t="shared" si="1"/>
        <v>0.52000000000000313</v>
      </c>
      <c r="P34">
        <v>15.216186252771619</v>
      </c>
      <c r="Q34">
        <v>7.1008869179600893</v>
      </c>
      <c r="R34">
        <v>0</v>
      </c>
      <c r="S34">
        <v>2.1099778270509981</v>
      </c>
      <c r="T34">
        <v>12.172949002217296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7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36.08</v>
      </c>
      <c r="O35" s="154">
        <f t="shared" si="1"/>
        <v>0.52000000000000313</v>
      </c>
      <c r="P35">
        <v>15.216186252771619</v>
      </c>
      <c r="Q35">
        <v>7.1008869179600893</v>
      </c>
      <c r="R35">
        <v>0</v>
      </c>
      <c r="S35">
        <v>2.1099778270509981</v>
      </c>
      <c r="T35">
        <v>12.172949002217296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7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36.08</v>
      </c>
      <c r="O36" s="154">
        <f t="shared" si="1"/>
        <v>0.52000000000000313</v>
      </c>
      <c r="P36">
        <v>15.216186252771619</v>
      </c>
      <c r="Q36">
        <v>7.1008869179600893</v>
      </c>
      <c r="R36">
        <v>0</v>
      </c>
      <c r="S36">
        <v>2.1099778270509981</v>
      </c>
      <c r="T36">
        <v>12.172949002217296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7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36.08</v>
      </c>
      <c r="O37" s="154">
        <f t="shared" si="1"/>
        <v>0.52000000000000313</v>
      </c>
      <c r="P37">
        <v>15.216186252771619</v>
      </c>
      <c r="Q37">
        <v>7.1008869179600893</v>
      </c>
      <c r="R37">
        <v>0</v>
      </c>
      <c r="S37">
        <v>2.1099778270509981</v>
      </c>
      <c r="T37">
        <v>12.172949002217296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7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36.08</v>
      </c>
      <c r="O38" s="154">
        <f t="shared" si="1"/>
        <v>0.52000000000000313</v>
      </c>
      <c r="P38">
        <v>15.216186252771619</v>
      </c>
      <c r="Q38">
        <v>7.1008869179600893</v>
      </c>
      <c r="R38">
        <v>0</v>
      </c>
      <c r="S38">
        <v>2.1099778270509981</v>
      </c>
      <c r="T38">
        <v>12.172949002217296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15</v>
      </c>
      <c r="J39">
        <f>BYPL_EOD!AC39+BYPL_EOD!AD39</f>
        <v>7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36.08</v>
      </c>
      <c r="O39" s="154">
        <f t="shared" si="1"/>
        <v>0.21999999999999886</v>
      </c>
      <c r="P39">
        <v>15.091463414634147</v>
      </c>
      <c r="Q39">
        <v>7.0426829268292677</v>
      </c>
      <c r="R39">
        <v>0</v>
      </c>
      <c r="S39">
        <v>2.0926829268292684</v>
      </c>
      <c r="T39">
        <v>12.073170731707316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15</v>
      </c>
      <c r="J40">
        <f>BYPL_EOD!AC40+BYPL_EOD!AD40</f>
        <v>7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36.08</v>
      </c>
      <c r="O40" s="154">
        <f t="shared" si="1"/>
        <v>0.21999999999999886</v>
      </c>
      <c r="P40">
        <v>15.091463414634147</v>
      </c>
      <c r="Q40">
        <v>7.0426829268292677</v>
      </c>
      <c r="R40">
        <v>0</v>
      </c>
      <c r="S40">
        <v>2.0926829268292684</v>
      </c>
      <c r="T40">
        <v>12.073170731707316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15</v>
      </c>
      <c r="J41">
        <f>BYPL_EOD!AC41+BYPL_EOD!AD41</f>
        <v>7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36.08</v>
      </c>
      <c r="O41" s="154">
        <f t="shared" si="1"/>
        <v>0.21999999999999886</v>
      </c>
      <c r="P41">
        <v>15.091463414634147</v>
      </c>
      <c r="Q41">
        <v>7.0426829268292677</v>
      </c>
      <c r="R41">
        <v>0</v>
      </c>
      <c r="S41">
        <v>2.0926829268292684</v>
      </c>
      <c r="T41">
        <v>12.073170731707316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36.08</v>
      </c>
      <c r="O42" s="154">
        <f t="shared" si="1"/>
        <v>0.21999999999999886</v>
      </c>
      <c r="P42">
        <v>15.091463414634147</v>
      </c>
      <c r="Q42">
        <v>7.0426829268292677</v>
      </c>
      <c r="R42">
        <v>0</v>
      </c>
      <c r="S42">
        <v>2.0926829268292684</v>
      </c>
      <c r="T42">
        <v>12.073170731707316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14.57</v>
      </c>
      <c r="J43">
        <f>BYPL_EOD!AC43+BYPL_EOD!AD43</f>
        <v>4.8600000000000003</v>
      </c>
      <c r="K43">
        <f>MES_EOD!AC43+MES_EOD!AD43</f>
        <v>0</v>
      </c>
      <c r="L43">
        <f>NDMC_EOD!AC43+NDMC_EOD!AD43</f>
        <v>2.02</v>
      </c>
      <c r="M43">
        <f>TPDDL_EOD!AC43+TPDDL_EOD!AD43</f>
        <v>11.65</v>
      </c>
      <c r="N43">
        <f t="shared" si="0"/>
        <v>33.1</v>
      </c>
      <c r="O43" s="154">
        <f t="shared" si="1"/>
        <v>0.19999999999999574</v>
      </c>
      <c r="P43">
        <v>14.658036253776434</v>
      </c>
      <c r="Q43">
        <v>4.8893655589123863</v>
      </c>
      <c r="R43">
        <v>0</v>
      </c>
      <c r="S43">
        <v>2.0322054380664651</v>
      </c>
      <c r="T43">
        <v>11.720392749244711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14.57</v>
      </c>
      <c r="J44">
        <f>BYPL_EOD!AC44+BYPL_EOD!AD44</f>
        <v>4.8600000000000003</v>
      </c>
      <c r="K44">
        <f>MES_EOD!AC44+MES_EOD!AD44</f>
        <v>0</v>
      </c>
      <c r="L44">
        <f>NDMC_EOD!AC44+NDMC_EOD!AD44</f>
        <v>2.02</v>
      </c>
      <c r="M44">
        <f>TPDDL_EOD!AC44+TPDDL_EOD!AD44</f>
        <v>11.65</v>
      </c>
      <c r="N44">
        <f t="shared" si="0"/>
        <v>33.1</v>
      </c>
      <c r="O44" s="154">
        <f t="shared" si="1"/>
        <v>0.19999999999999574</v>
      </c>
      <c r="P44">
        <v>14.658036253776434</v>
      </c>
      <c r="Q44">
        <v>4.8893655589123863</v>
      </c>
      <c r="R44">
        <v>0</v>
      </c>
      <c r="S44">
        <v>2.0322054380664651</v>
      </c>
      <c r="T44">
        <v>11.720392749244711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14.57</v>
      </c>
      <c r="J45">
        <f>BYPL_EOD!AC45+BYPL_EOD!AD45</f>
        <v>4.8600000000000003</v>
      </c>
      <c r="K45">
        <f>MES_EOD!AC45+MES_EOD!AD45</f>
        <v>0</v>
      </c>
      <c r="L45">
        <f>NDMC_EOD!AC45+NDMC_EOD!AD45</f>
        <v>2.02</v>
      </c>
      <c r="M45">
        <f>TPDDL_EOD!AC45+TPDDL_EOD!AD45</f>
        <v>11.65</v>
      </c>
      <c r="N45">
        <f t="shared" si="0"/>
        <v>33.1</v>
      </c>
      <c r="O45" s="154">
        <f t="shared" si="1"/>
        <v>0.19999999999999574</v>
      </c>
      <c r="P45">
        <v>14.658036253776434</v>
      </c>
      <c r="Q45">
        <v>4.8893655589123863</v>
      </c>
      <c r="R45">
        <v>0</v>
      </c>
      <c r="S45">
        <v>2.0322054380664651</v>
      </c>
      <c r="T45">
        <v>11.720392749244711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14.57</v>
      </c>
      <c r="J46">
        <f>BYPL_EOD!AC46+BYPL_EOD!AD46</f>
        <v>4.8600000000000003</v>
      </c>
      <c r="K46">
        <f>MES_EOD!AC46+MES_EOD!AD46</f>
        <v>0</v>
      </c>
      <c r="L46">
        <f>NDMC_EOD!AC46+NDMC_EOD!AD46</f>
        <v>2.02</v>
      </c>
      <c r="M46">
        <f>TPDDL_EOD!AC46+TPDDL_EOD!AD46</f>
        <v>11.65</v>
      </c>
      <c r="N46">
        <f t="shared" si="0"/>
        <v>33.1</v>
      </c>
      <c r="O46" s="154">
        <f t="shared" si="1"/>
        <v>0.19999999999999574</v>
      </c>
      <c r="P46">
        <v>14.658036253776434</v>
      </c>
      <c r="Q46">
        <v>4.8893655589123863</v>
      </c>
      <c r="R46">
        <v>0</v>
      </c>
      <c r="S46">
        <v>2.0322054380664651</v>
      </c>
      <c r="T46">
        <v>11.720392749244711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14.57</v>
      </c>
      <c r="J47">
        <f>BYPL_EOD!AC47+BYPL_EOD!AD47</f>
        <v>4.8600000000000003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33.1</v>
      </c>
      <c r="O47" s="154">
        <f t="shared" si="1"/>
        <v>0.19999999999999574</v>
      </c>
      <c r="P47">
        <v>14.658036253776434</v>
      </c>
      <c r="Q47">
        <v>4.8893655589123863</v>
      </c>
      <c r="R47">
        <v>0</v>
      </c>
      <c r="S47">
        <v>2.0322054380664651</v>
      </c>
      <c r="T47">
        <v>11.720392749244711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14.57</v>
      </c>
      <c r="J48">
        <f>BYPL_EOD!AC48+BYPL_EOD!AD48</f>
        <v>4.8600000000000003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33.1</v>
      </c>
      <c r="O48" s="154">
        <f t="shared" si="1"/>
        <v>0.19999999999999574</v>
      </c>
      <c r="P48">
        <v>14.658036253776434</v>
      </c>
      <c r="Q48">
        <v>4.8893655589123863</v>
      </c>
      <c r="R48">
        <v>0</v>
      </c>
      <c r="S48">
        <v>2.0322054380664651</v>
      </c>
      <c r="T48">
        <v>11.720392749244711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14.57</v>
      </c>
      <c r="J49">
        <f>BYPL_EOD!AC49+BYPL_EOD!AD49</f>
        <v>4.8600000000000003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33.1</v>
      </c>
      <c r="O49" s="154">
        <f t="shared" si="1"/>
        <v>0.19999999999999574</v>
      </c>
      <c r="P49">
        <v>14.658036253776434</v>
      </c>
      <c r="Q49">
        <v>4.8893655589123863</v>
      </c>
      <c r="R49">
        <v>0</v>
      </c>
      <c r="S49">
        <v>2.0322054380664651</v>
      </c>
      <c r="T49">
        <v>11.720392749244711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14.57</v>
      </c>
      <c r="J50">
        <f>BYPL_EOD!AC50+BYPL_EOD!AD50</f>
        <v>4.8600000000000003</v>
      </c>
      <c r="K50">
        <f>MES_EOD!AC50+MES_EOD!AD50</f>
        <v>0</v>
      </c>
      <c r="L50">
        <f>NDMC_EOD!AC50+NDMC_EOD!AD50</f>
        <v>2.02</v>
      </c>
      <c r="M50">
        <f>TPDDL_EOD!AC50+TPDDL_EOD!AD50</f>
        <v>11.65</v>
      </c>
      <c r="N50">
        <f t="shared" si="0"/>
        <v>33.1</v>
      </c>
      <c r="O50" s="154">
        <f t="shared" si="1"/>
        <v>0.19999999999999574</v>
      </c>
      <c r="P50">
        <v>14.658036253776434</v>
      </c>
      <c r="Q50">
        <v>4.8893655589123863</v>
      </c>
      <c r="R50">
        <v>0</v>
      </c>
      <c r="S50">
        <v>2.0322054380664651</v>
      </c>
      <c r="T50">
        <v>11.720392749244711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14.14</v>
      </c>
      <c r="J51">
        <f>BYPL_EOD!AC51+BYPL_EOD!AD51</f>
        <v>4.71</v>
      </c>
      <c r="K51">
        <f>MES_EOD!AC51+MES_EOD!AD51</f>
        <v>0</v>
      </c>
      <c r="L51">
        <f>NDMC_EOD!AC51+NDMC_EOD!AD51</f>
        <v>1.96</v>
      </c>
      <c r="M51">
        <f>TPDDL_EOD!AC51+TPDDL_EOD!AD51</f>
        <v>11.31</v>
      </c>
      <c r="N51">
        <f t="shared" si="0"/>
        <v>32.120000000000005</v>
      </c>
      <c r="O51" s="154">
        <f t="shared" si="1"/>
        <v>0.17999999999999261</v>
      </c>
      <c r="P51">
        <v>14.2192403486924</v>
      </c>
      <c r="Q51">
        <v>4.7363947696139466</v>
      </c>
      <c r="R51">
        <v>0</v>
      </c>
      <c r="S51">
        <v>1.9709838107098376</v>
      </c>
      <c r="T51">
        <v>11.373381070983809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14.14</v>
      </c>
      <c r="J52">
        <f>BYPL_EOD!AC52+BYPL_EOD!AD52</f>
        <v>4.71</v>
      </c>
      <c r="K52">
        <f>MES_EOD!AC52+MES_EOD!AD52</f>
        <v>0</v>
      </c>
      <c r="L52">
        <f>NDMC_EOD!AC52+NDMC_EOD!AD52</f>
        <v>1.96</v>
      </c>
      <c r="M52">
        <f>TPDDL_EOD!AC52+TPDDL_EOD!AD52</f>
        <v>11.31</v>
      </c>
      <c r="N52">
        <f t="shared" si="0"/>
        <v>32.120000000000005</v>
      </c>
      <c r="O52" s="154">
        <f t="shared" si="1"/>
        <v>0.17999999999999261</v>
      </c>
      <c r="P52">
        <v>14.2192403486924</v>
      </c>
      <c r="Q52">
        <v>4.7363947696139466</v>
      </c>
      <c r="R52">
        <v>0</v>
      </c>
      <c r="S52">
        <v>1.9709838107098376</v>
      </c>
      <c r="T52">
        <v>11.373381070983809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14.14</v>
      </c>
      <c r="J53">
        <f>BYPL_EOD!AC53+BYPL_EOD!AD53</f>
        <v>4.71</v>
      </c>
      <c r="K53">
        <f>MES_EOD!AC53+MES_EOD!AD53</f>
        <v>0</v>
      </c>
      <c r="L53">
        <f>NDMC_EOD!AC53+NDMC_EOD!AD53</f>
        <v>1.96</v>
      </c>
      <c r="M53">
        <f>TPDDL_EOD!AC53+TPDDL_EOD!AD53</f>
        <v>11.31</v>
      </c>
      <c r="N53">
        <f t="shared" si="0"/>
        <v>32.120000000000005</v>
      </c>
      <c r="O53" s="154">
        <f t="shared" si="1"/>
        <v>0.17999999999999261</v>
      </c>
      <c r="P53">
        <v>14.2192403486924</v>
      </c>
      <c r="Q53">
        <v>4.7363947696139466</v>
      </c>
      <c r="R53">
        <v>0</v>
      </c>
      <c r="S53">
        <v>1.9709838107098376</v>
      </c>
      <c r="T53">
        <v>11.373381070983809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14.14</v>
      </c>
      <c r="J54">
        <f>BYPL_EOD!AC54+BYPL_EOD!AD54</f>
        <v>4.71</v>
      </c>
      <c r="K54">
        <f>MES_EOD!AC54+MES_EOD!AD54</f>
        <v>0</v>
      </c>
      <c r="L54">
        <f>NDMC_EOD!AC54+NDMC_EOD!AD54</f>
        <v>1.96</v>
      </c>
      <c r="M54">
        <f>TPDDL_EOD!AC54+TPDDL_EOD!AD54</f>
        <v>11.31</v>
      </c>
      <c r="N54">
        <f t="shared" si="0"/>
        <v>32.120000000000005</v>
      </c>
      <c r="O54" s="154">
        <f t="shared" si="1"/>
        <v>0.17999999999999261</v>
      </c>
      <c r="P54">
        <v>14.2192403486924</v>
      </c>
      <c r="Q54">
        <v>4.7363947696139466</v>
      </c>
      <c r="R54">
        <v>0</v>
      </c>
      <c r="S54">
        <v>1.9709838107098376</v>
      </c>
      <c r="T54">
        <v>11.373381070983809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14.14</v>
      </c>
      <c r="J55">
        <f>BYPL_EOD!AC55+BYPL_EOD!AD55</f>
        <v>4.71</v>
      </c>
      <c r="K55">
        <f>MES_EOD!AC55+MES_EOD!AD55</f>
        <v>0</v>
      </c>
      <c r="L55">
        <f>NDMC_EOD!AC55+NDMC_EOD!AD55</f>
        <v>1.96</v>
      </c>
      <c r="M55">
        <f>TPDDL_EOD!AC55+TPDDL_EOD!AD55</f>
        <v>11.31</v>
      </c>
      <c r="N55">
        <f t="shared" si="0"/>
        <v>32.120000000000005</v>
      </c>
      <c r="O55" s="154">
        <f t="shared" si="1"/>
        <v>0.17999999999999261</v>
      </c>
      <c r="P55">
        <v>14.2192403486924</v>
      </c>
      <c r="Q55">
        <v>4.7363947696139466</v>
      </c>
      <c r="R55">
        <v>0</v>
      </c>
      <c r="S55">
        <v>1.9709838107098376</v>
      </c>
      <c r="T55">
        <v>11.373381070983809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14.14</v>
      </c>
      <c r="J56">
        <f>BYPL_EOD!AC56+BYPL_EOD!AD56</f>
        <v>4.71</v>
      </c>
      <c r="K56">
        <f>MES_EOD!AC56+MES_EOD!AD56</f>
        <v>0</v>
      </c>
      <c r="L56">
        <f>NDMC_EOD!AC56+NDMC_EOD!AD56</f>
        <v>1.96</v>
      </c>
      <c r="M56">
        <f>TPDDL_EOD!AC56+TPDDL_EOD!AD56</f>
        <v>11.31</v>
      </c>
      <c r="N56">
        <f t="shared" si="0"/>
        <v>32.120000000000005</v>
      </c>
      <c r="O56" s="154">
        <f t="shared" si="1"/>
        <v>0.17999999999999261</v>
      </c>
      <c r="P56">
        <v>14.2192403486924</v>
      </c>
      <c r="Q56">
        <v>4.7363947696139466</v>
      </c>
      <c r="R56">
        <v>0</v>
      </c>
      <c r="S56">
        <v>1.9709838107098376</v>
      </c>
      <c r="T56">
        <v>11.373381070983809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14.14</v>
      </c>
      <c r="J57">
        <f>BYPL_EOD!AC57+BYPL_EOD!AD57</f>
        <v>4.71</v>
      </c>
      <c r="K57">
        <f>MES_EOD!AC57+MES_EOD!AD57</f>
        <v>0</v>
      </c>
      <c r="L57">
        <f>NDMC_EOD!AC57+NDMC_EOD!AD57</f>
        <v>1.96</v>
      </c>
      <c r="M57">
        <f>TPDDL_EOD!AC57+TPDDL_EOD!AD57</f>
        <v>11.31</v>
      </c>
      <c r="N57">
        <f t="shared" si="0"/>
        <v>32.120000000000005</v>
      </c>
      <c r="O57" s="154">
        <f t="shared" si="1"/>
        <v>0.17999999999999261</v>
      </c>
      <c r="P57">
        <v>14.2192403486924</v>
      </c>
      <c r="Q57">
        <v>4.7363947696139466</v>
      </c>
      <c r="R57">
        <v>0</v>
      </c>
      <c r="S57">
        <v>1.9709838107098376</v>
      </c>
      <c r="T57">
        <v>11.373381070983809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14.14</v>
      </c>
      <c r="J58">
        <f>BYPL_EOD!AC58+BYPL_EOD!AD58</f>
        <v>4.71</v>
      </c>
      <c r="K58">
        <f>MES_EOD!AC58+MES_EOD!AD58</f>
        <v>0</v>
      </c>
      <c r="L58">
        <f>NDMC_EOD!AC58+NDMC_EOD!AD58</f>
        <v>1.96</v>
      </c>
      <c r="M58">
        <f>TPDDL_EOD!AC58+TPDDL_EOD!AD58</f>
        <v>11.31</v>
      </c>
      <c r="N58">
        <f t="shared" si="0"/>
        <v>32.120000000000005</v>
      </c>
      <c r="O58" s="154">
        <f t="shared" si="1"/>
        <v>0.17999999999999261</v>
      </c>
      <c r="P58">
        <v>14.2192403486924</v>
      </c>
      <c r="Q58">
        <v>4.7363947696139466</v>
      </c>
      <c r="R58">
        <v>0</v>
      </c>
      <c r="S58">
        <v>1.9709838107098376</v>
      </c>
      <c r="T58">
        <v>11.373381070983809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14.14</v>
      </c>
      <c r="J59">
        <f>BYPL_EOD!AC59+BYPL_EOD!AD59</f>
        <v>4.71</v>
      </c>
      <c r="K59">
        <f>MES_EOD!AC59+MES_EOD!AD59</f>
        <v>0</v>
      </c>
      <c r="L59">
        <f>NDMC_EOD!AC59+NDMC_EOD!AD59</f>
        <v>1.96</v>
      </c>
      <c r="M59">
        <f>TPDDL_EOD!AC59+TPDDL_EOD!AD59</f>
        <v>11.31</v>
      </c>
      <c r="N59">
        <f t="shared" si="0"/>
        <v>32.120000000000005</v>
      </c>
      <c r="O59" s="154">
        <f t="shared" si="1"/>
        <v>0.17999999999999261</v>
      </c>
      <c r="P59">
        <v>14.2192403486924</v>
      </c>
      <c r="Q59">
        <v>4.7363947696139466</v>
      </c>
      <c r="R59">
        <v>0</v>
      </c>
      <c r="S59">
        <v>1.9709838107098376</v>
      </c>
      <c r="T59">
        <v>11.373381070983809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14.14</v>
      </c>
      <c r="J60">
        <f>BYPL_EOD!AC60+BYPL_EOD!AD60</f>
        <v>4.71</v>
      </c>
      <c r="K60">
        <f>MES_EOD!AC60+MES_EOD!AD60</f>
        <v>0</v>
      </c>
      <c r="L60">
        <f>NDMC_EOD!AC60+NDMC_EOD!AD60</f>
        <v>1.96</v>
      </c>
      <c r="M60">
        <f>TPDDL_EOD!AC60+TPDDL_EOD!AD60</f>
        <v>11.31</v>
      </c>
      <c r="N60">
        <f t="shared" si="0"/>
        <v>32.120000000000005</v>
      </c>
      <c r="O60" s="154">
        <f t="shared" si="1"/>
        <v>0.17999999999999261</v>
      </c>
      <c r="P60">
        <v>14.2192403486924</v>
      </c>
      <c r="Q60">
        <v>4.7363947696139466</v>
      </c>
      <c r="R60">
        <v>0</v>
      </c>
      <c r="S60">
        <v>1.9709838107098376</v>
      </c>
      <c r="T60">
        <v>11.373381070983809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14.14</v>
      </c>
      <c r="J61">
        <f>BYPL_EOD!AC61+BYPL_EOD!AD61</f>
        <v>4.71</v>
      </c>
      <c r="K61">
        <f>MES_EOD!AC61+MES_EOD!AD61</f>
        <v>0</v>
      </c>
      <c r="L61">
        <f>NDMC_EOD!AC61+NDMC_EOD!AD61</f>
        <v>1.96</v>
      </c>
      <c r="M61">
        <f>TPDDL_EOD!AC61+TPDDL_EOD!AD61</f>
        <v>11.31</v>
      </c>
      <c r="N61">
        <f t="shared" si="0"/>
        <v>32.120000000000005</v>
      </c>
      <c r="O61" s="154">
        <f t="shared" si="1"/>
        <v>0.17999999999999261</v>
      </c>
      <c r="P61">
        <v>14.2192403486924</v>
      </c>
      <c r="Q61">
        <v>4.7363947696139466</v>
      </c>
      <c r="R61">
        <v>0</v>
      </c>
      <c r="S61">
        <v>1.9709838107098376</v>
      </c>
      <c r="T61">
        <v>11.373381070983809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14.57</v>
      </c>
      <c r="J62">
        <f>BYPL_EOD!AC62+BYPL_EOD!AD62</f>
        <v>4.8600000000000003</v>
      </c>
      <c r="K62">
        <f>MES_EOD!AC62+MES_EOD!AD62</f>
        <v>0</v>
      </c>
      <c r="L62">
        <f>NDMC_EOD!AC62+NDMC_EOD!AD62</f>
        <v>2.02</v>
      </c>
      <c r="M62">
        <f>TPDDL_EOD!AC62+TPDDL_EOD!AD62</f>
        <v>11.65</v>
      </c>
      <c r="N62">
        <f t="shared" si="0"/>
        <v>33.1</v>
      </c>
      <c r="O62" s="154">
        <f t="shared" si="1"/>
        <v>0.19999999999999574</v>
      </c>
      <c r="P62">
        <v>14.658036253776434</v>
      </c>
      <c r="Q62">
        <v>4.8893655589123863</v>
      </c>
      <c r="R62">
        <v>0</v>
      </c>
      <c r="S62">
        <v>2.0322054380664651</v>
      </c>
      <c r="T62">
        <v>11.720392749244711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14.57</v>
      </c>
      <c r="J63">
        <f>BYPL_EOD!AC63+BYPL_EOD!AD63</f>
        <v>4.8600000000000003</v>
      </c>
      <c r="K63">
        <f>MES_EOD!AC63+MES_EOD!AD63</f>
        <v>0</v>
      </c>
      <c r="L63">
        <f>NDMC_EOD!AC63+NDMC_EOD!AD63</f>
        <v>2.02</v>
      </c>
      <c r="M63">
        <f>TPDDL_EOD!AC63+TPDDL_EOD!AD63</f>
        <v>11.65</v>
      </c>
      <c r="N63">
        <f t="shared" si="0"/>
        <v>33.1</v>
      </c>
      <c r="O63" s="154">
        <f t="shared" si="1"/>
        <v>0.19999999999999574</v>
      </c>
      <c r="P63">
        <v>14.658036253776434</v>
      </c>
      <c r="Q63">
        <v>4.8893655589123863</v>
      </c>
      <c r="R63">
        <v>0</v>
      </c>
      <c r="S63">
        <v>2.0322054380664651</v>
      </c>
      <c r="T63">
        <v>11.720392749244711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14.57</v>
      </c>
      <c r="J64">
        <f>BYPL_EOD!AC64+BYPL_EOD!AD64</f>
        <v>4.8600000000000003</v>
      </c>
      <c r="K64">
        <f>MES_EOD!AC64+MES_EOD!AD64</f>
        <v>0</v>
      </c>
      <c r="L64">
        <f>NDMC_EOD!AC64+NDMC_EOD!AD64</f>
        <v>2.02</v>
      </c>
      <c r="M64">
        <f>TPDDL_EOD!AC64+TPDDL_EOD!AD64</f>
        <v>11.65</v>
      </c>
      <c r="N64">
        <f t="shared" si="0"/>
        <v>33.1</v>
      </c>
      <c r="O64" s="154">
        <f t="shared" si="1"/>
        <v>0.19999999999999574</v>
      </c>
      <c r="P64">
        <v>14.658036253776434</v>
      </c>
      <c r="Q64">
        <v>4.8893655589123863</v>
      </c>
      <c r="R64">
        <v>0</v>
      </c>
      <c r="S64">
        <v>2.0322054380664651</v>
      </c>
      <c r="T64">
        <v>11.720392749244711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14.57</v>
      </c>
      <c r="J65">
        <f>BYPL_EOD!AC65+BYPL_EOD!AD65</f>
        <v>4.8600000000000003</v>
      </c>
      <c r="K65">
        <f>MES_EOD!AC65+MES_EOD!AD65</f>
        <v>0</v>
      </c>
      <c r="L65">
        <f>NDMC_EOD!AC65+NDMC_EOD!AD65</f>
        <v>2.02</v>
      </c>
      <c r="M65">
        <f>TPDDL_EOD!AC65+TPDDL_EOD!AD65</f>
        <v>11.65</v>
      </c>
      <c r="N65">
        <f t="shared" si="0"/>
        <v>33.1</v>
      </c>
      <c r="O65" s="154">
        <f t="shared" si="1"/>
        <v>0.19999999999999574</v>
      </c>
      <c r="P65">
        <v>14.658036253776434</v>
      </c>
      <c r="Q65">
        <v>4.8893655589123863</v>
      </c>
      <c r="R65">
        <v>0</v>
      </c>
      <c r="S65">
        <v>2.0322054380664651</v>
      </c>
      <c r="T65">
        <v>11.720392749244711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14.57</v>
      </c>
      <c r="J66">
        <f>BYPL_EOD!AC66+BYPL_EOD!AD66</f>
        <v>4.8600000000000003</v>
      </c>
      <c r="K66">
        <f>MES_EOD!AC66+MES_EOD!AD66</f>
        <v>0</v>
      </c>
      <c r="L66">
        <f>NDMC_EOD!AC66+NDMC_EOD!AD66</f>
        <v>2.02</v>
      </c>
      <c r="M66">
        <f>TPDDL_EOD!AC66+TPDDL_EOD!AD66</f>
        <v>11.65</v>
      </c>
      <c r="N66">
        <f t="shared" si="0"/>
        <v>33.1</v>
      </c>
      <c r="O66" s="154">
        <f t="shared" si="1"/>
        <v>0.19999999999999574</v>
      </c>
      <c r="P66">
        <v>14.658036253776434</v>
      </c>
      <c r="Q66">
        <v>4.8893655589123863</v>
      </c>
      <c r="R66">
        <v>0</v>
      </c>
      <c r="S66">
        <v>2.0322054380664651</v>
      </c>
      <c r="T66">
        <v>11.720392749244711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14.57</v>
      </c>
      <c r="J67">
        <f>BYPL_EOD!AC67+BYPL_EOD!AD67</f>
        <v>4.8600000000000003</v>
      </c>
      <c r="K67">
        <f>MES_EOD!AC67+MES_EOD!AD67</f>
        <v>0</v>
      </c>
      <c r="L67">
        <f>NDMC_EOD!AC67+NDMC_EOD!AD67</f>
        <v>2.02</v>
      </c>
      <c r="M67">
        <f>TPDDL_EOD!AC67+TPDDL_EOD!AD67</f>
        <v>11.65</v>
      </c>
      <c r="N67">
        <f t="shared" ref="N67:N98" si="6">SUM(I67:M67)</f>
        <v>33.1</v>
      </c>
      <c r="O67" s="154">
        <f t="shared" ref="O67:O98" si="7">G67-N67</f>
        <v>0.19999999999999574</v>
      </c>
      <c r="P67">
        <v>14.658036253776434</v>
      </c>
      <c r="Q67">
        <v>4.8893655589123863</v>
      </c>
      <c r="R67">
        <v>0</v>
      </c>
      <c r="S67">
        <v>2.0322054380664651</v>
      </c>
      <c r="T67">
        <v>11.720392749244711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14.57</v>
      </c>
      <c r="J68">
        <f>BYPL_EOD!AC68+BYPL_EOD!AD68</f>
        <v>4.8600000000000003</v>
      </c>
      <c r="K68">
        <f>MES_EOD!AC68+MES_EOD!AD68</f>
        <v>0</v>
      </c>
      <c r="L68">
        <f>NDMC_EOD!AC68+NDMC_EOD!AD68</f>
        <v>2.02</v>
      </c>
      <c r="M68">
        <f>TPDDL_EOD!AC68+TPDDL_EOD!AD68</f>
        <v>11.65</v>
      </c>
      <c r="N68">
        <f t="shared" si="6"/>
        <v>33.1</v>
      </c>
      <c r="O68" s="154">
        <f t="shared" si="7"/>
        <v>0.19999999999999574</v>
      </c>
      <c r="P68">
        <v>14.658036253776434</v>
      </c>
      <c r="Q68">
        <v>4.8893655589123863</v>
      </c>
      <c r="R68">
        <v>0</v>
      </c>
      <c r="S68">
        <v>2.0322054380664651</v>
      </c>
      <c r="T68">
        <v>11.720392749244711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14.57</v>
      </c>
      <c r="J69">
        <f>BYPL_EOD!AC69+BYPL_EOD!AD69</f>
        <v>4.8600000000000003</v>
      </c>
      <c r="K69">
        <f>MES_EOD!AC69+MES_EOD!AD69</f>
        <v>0</v>
      </c>
      <c r="L69">
        <f>NDMC_EOD!AC69+NDMC_EOD!AD69</f>
        <v>2.02</v>
      </c>
      <c r="M69">
        <f>TPDDL_EOD!AC69+TPDDL_EOD!AD69</f>
        <v>11.65</v>
      </c>
      <c r="N69">
        <f t="shared" si="6"/>
        <v>33.1</v>
      </c>
      <c r="O69" s="154">
        <f t="shared" si="7"/>
        <v>0.19999999999999574</v>
      </c>
      <c r="P69">
        <v>14.658036253776434</v>
      </c>
      <c r="Q69">
        <v>4.8893655589123863</v>
      </c>
      <c r="R69">
        <v>0</v>
      </c>
      <c r="S69">
        <v>2.0322054380664651</v>
      </c>
      <c r="T69">
        <v>11.720392749244711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14.57</v>
      </c>
      <c r="J70">
        <f>BYPL_EOD!AC70+BYPL_EOD!AD70</f>
        <v>4.8600000000000003</v>
      </c>
      <c r="K70">
        <f>MES_EOD!AC70+MES_EOD!AD70</f>
        <v>0</v>
      </c>
      <c r="L70">
        <f>NDMC_EOD!AC70+NDMC_EOD!AD70</f>
        <v>2.02</v>
      </c>
      <c r="M70">
        <f>TPDDL_EOD!AC70+TPDDL_EOD!AD70</f>
        <v>11.65</v>
      </c>
      <c r="N70">
        <f t="shared" si="6"/>
        <v>33.1</v>
      </c>
      <c r="O70" s="154">
        <f t="shared" si="7"/>
        <v>0.19999999999999574</v>
      </c>
      <c r="P70">
        <v>14.658036253776434</v>
      </c>
      <c r="Q70">
        <v>4.8893655589123863</v>
      </c>
      <c r="R70">
        <v>0</v>
      </c>
      <c r="S70">
        <v>2.0322054380664651</v>
      </c>
      <c r="T70">
        <v>11.720392749244711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14.57</v>
      </c>
      <c r="J71">
        <f>BYPL_EOD!AC71+BYPL_EOD!AD71</f>
        <v>4.8600000000000003</v>
      </c>
      <c r="K71">
        <f>MES_EOD!AC71+MES_EOD!AD71</f>
        <v>0</v>
      </c>
      <c r="L71">
        <f>NDMC_EOD!AC71+NDMC_EOD!AD71</f>
        <v>2.02</v>
      </c>
      <c r="M71">
        <f>TPDDL_EOD!AC71+TPDDL_EOD!AD71</f>
        <v>11.65</v>
      </c>
      <c r="N71">
        <f t="shared" si="6"/>
        <v>33.1</v>
      </c>
      <c r="O71" s="154">
        <f t="shared" si="7"/>
        <v>0.19999999999999574</v>
      </c>
      <c r="P71">
        <v>14.658036253776434</v>
      </c>
      <c r="Q71">
        <v>4.8893655589123863</v>
      </c>
      <c r="R71">
        <v>0</v>
      </c>
      <c r="S71">
        <v>2.0322054380664651</v>
      </c>
      <c r="T71">
        <v>11.720392749244711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14.57</v>
      </c>
      <c r="J72">
        <f>BYPL_EOD!AC72+BYPL_EOD!AD72</f>
        <v>4.8600000000000003</v>
      </c>
      <c r="K72">
        <f>MES_EOD!AC72+MES_EOD!AD72</f>
        <v>0</v>
      </c>
      <c r="L72">
        <f>NDMC_EOD!AC72+NDMC_EOD!AD72</f>
        <v>2.02</v>
      </c>
      <c r="M72">
        <f>TPDDL_EOD!AC72+TPDDL_EOD!AD72</f>
        <v>11.65</v>
      </c>
      <c r="N72">
        <f t="shared" si="6"/>
        <v>33.1</v>
      </c>
      <c r="O72" s="154">
        <f t="shared" si="7"/>
        <v>0.19999999999999574</v>
      </c>
      <c r="P72">
        <v>14.658036253776434</v>
      </c>
      <c r="Q72">
        <v>4.8893655589123863</v>
      </c>
      <c r="R72">
        <v>0</v>
      </c>
      <c r="S72">
        <v>2.0322054380664651</v>
      </c>
      <c r="T72">
        <v>11.720392749244711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15</v>
      </c>
      <c r="J73">
        <f>BYPL_EOD!AC73+BYPL_EOD!AD73</f>
        <v>3.99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15.104324160870879</v>
      </c>
      <c r="Q73">
        <v>4.0177502267916543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15</v>
      </c>
      <c r="J74">
        <f>BYPL_EOD!AC74+BYPL_EOD!AD74</f>
        <v>3.99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15.104324160870879</v>
      </c>
      <c r="Q74">
        <v>4.0177502267916543</v>
      </c>
      <c r="R74">
        <v>0</v>
      </c>
      <c r="S74">
        <v>2.0944662836407617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14.63</v>
      </c>
      <c r="J75">
        <f>BYPL_EOD!AC75+BYPL_EOD!AD75</f>
        <v>4.74</v>
      </c>
      <c r="K75">
        <f>MES_EOD!AC75+MES_EOD!AD75</f>
        <v>0</v>
      </c>
      <c r="L75">
        <f>NDMC_EOD!AC75+NDMC_EOD!AD75</f>
        <v>2.02</v>
      </c>
      <c r="M75">
        <f>TPDDL_EOD!AC75+TPDDL_EOD!AD75</f>
        <v>11.7</v>
      </c>
      <c r="N75">
        <f t="shared" si="6"/>
        <v>33.090000000000003</v>
      </c>
      <c r="O75" s="154">
        <f t="shared" si="7"/>
        <v>0.50999999999999801</v>
      </c>
      <c r="P75">
        <v>14.855485040797824</v>
      </c>
      <c r="Q75">
        <v>4.8130553037171353</v>
      </c>
      <c r="R75">
        <v>0</v>
      </c>
      <c r="S75">
        <v>2.0511332728921121</v>
      </c>
      <c r="T75">
        <v>11.880326382592926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15</v>
      </c>
      <c r="J76">
        <f>BYPL_EOD!AC76+BYPL_EOD!AD76</f>
        <v>4.99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15.233343117111829</v>
      </c>
      <c r="Q76">
        <v>5.0676254769592024</v>
      </c>
      <c r="R76">
        <v>0</v>
      </c>
      <c r="S76">
        <v>2.1123569122395072</v>
      </c>
      <c r="T76">
        <v>12.186674493689463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15</v>
      </c>
      <c r="J77">
        <f>BYPL_EOD!AC77+BYPL_EOD!AD77</f>
        <v>5.99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35.07</v>
      </c>
      <c r="O77" s="154">
        <f t="shared" si="7"/>
        <v>0.53000000000000114</v>
      </c>
      <c r="P77">
        <v>15.226689478186485</v>
      </c>
      <c r="Q77">
        <v>6.0805246649558029</v>
      </c>
      <c r="R77">
        <v>0</v>
      </c>
      <c r="S77">
        <v>2.1114342743085261</v>
      </c>
      <c r="T77">
        <v>12.181351582549187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15</v>
      </c>
      <c r="J78">
        <f>BYPL_EOD!AC78+BYPL_EOD!AD78</f>
        <v>5.99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35.07</v>
      </c>
      <c r="O78" s="154">
        <f t="shared" si="7"/>
        <v>0.53000000000000114</v>
      </c>
      <c r="P78">
        <v>15.226689478186485</v>
      </c>
      <c r="Q78">
        <v>6.0805246649558029</v>
      </c>
      <c r="R78">
        <v>0</v>
      </c>
      <c r="S78">
        <v>2.1114342743085261</v>
      </c>
      <c r="T78">
        <v>12.181351582549187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</v>
      </c>
      <c r="J79">
        <f>BYPL_EOD!AC79+BYPL_EOD!AD79</f>
        <v>6.99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15.220404768505684</v>
      </c>
      <c r="Q79">
        <v>7.0927086221236486</v>
      </c>
      <c r="R79">
        <v>0</v>
      </c>
      <c r="S79">
        <v>2.1105627945661216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15</v>
      </c>
      <c r="J80">
        <f>BYPL_EOD!AC80+BYPL_EOD!AD80</f>
        <v>6.99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15.220404768505684</v>
      </c>
      <c r="Q80">
        <v>7.0927086221236486</v>
      </c>
      <c r="R80">
        <v>0</v>
      </c>
      <c r="S80">
        <v>2.1105627945661216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15</v>
      </c>
      <c r="J81">
        <f>BYPL_EOD!AC81+BYPL_EOD!AD81</f>
        <v>6.99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15.220404768505684</v>
      </c>
      <c r="Q81">
        <v>7.0927086221236486</v>
      </c>
      <c r="R81">
        <v>0</v>
      </c>
      <c r="S81">
        <v>2.1105627945661216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15</v>
      </c>
      <c r="J82">
        <f>BYPL_EOD!AC82+BYPL_EOD!AD82</f>
        <v>6.99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15.220404768505684</v>
      </c>
      <c r="Q82">
        <v>7.0927086221236486</v>
      </c>
      <c r="R82">
        <v>0</v>
      </c>
      <c r="S82">
        <v>2.1105627945661216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15</v>
      </c>
      <c r="J83">
        <f>BYPL_EOD!AC83+BYPL_EOD!AD83</f>
        <v>6.99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15.220404768505684</v>
      </c>
      <c r="Q83">
        <v>7.0927086221236486</v>
      </c>
      <c r="R83">
        <v>0</v>
      </c>
      <c r="S83">
        <v>2.1105627945661216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15</v>
      </c>
      <c r="J84">
        <f>BYPL_EOD!AC84+BYPL_EOD!AD84</f>
        <v>6.99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15.220404768505684</v>
      </c>
      <c r="Q84">
        <v>7.0927086221236486</v>
      </c>
      <c r="R84">
        <v>0</v>
      </c>
      <c r="S84">
        <v>2.1105627945661216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15</v>
      </c>
      <c r="J85">
        <f>BYPL_EOD!AC85+BYPL_EOD!AD85</f>
        <v>6.99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15.220404768505684</v>
      </c>
      <c r="Q85">
        <v>7.0927086221236486</v>
      </c>
      <c r="R85">
        <v>0</v>
      </c>
      <c r="S85">
        <v>2.1105627945661216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15</v>
      </c>
      <c r="J86">
        <f>BYPL_EOD!AC86+BYPL_EOD!AD86</f>
        <v>6.99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15.220404768505684</v>
      </c>
      <c r="Q86">
        <v>7.0927086221236486</v>
      </c>
      <c r="R86">
        <v>0</v>
      </c>
      <c r="S86">
        <v>2.1105627945661216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15</v>
      </c>
      <c r="J87">
        <f>BYPL_EOD!AC87+BYPL_EOD!AD87</f>
        <v>6.99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15.220404768505684</v>
      </c>
      <c r="Q87">
        <v>7.0927086221236486</v>
      </c>
      <c r="R87">
        <v>0</v>
      </c>
      <c r="S87">
        <v>2.1105627945661216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15</v>
      </c>
      <c r="J88">
        <f>BYPL_EOD!AC88+BYPL_EOD!AD88</f>
        <v>6.99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15.220404768505684</v>
      </c>
      <c r="Q88">
        <v>7.0927086221236486</v>
      </c>
      <c r="R88">
        <v>0</v>
      </c>
      <c r="S88">
        <v>2.1105627945661216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15</v>
      </c>
      <c r="J89">
        <f>BYPL_EOD!AC89+BYPL_EOD!AD89</f>
        <v>6.99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15.220404768505684</v>
      </c>
      <c r="Q89">
        <v>7.0927086221236486</v>
      </c>
      <c r="R89">
        <v>0</v>
      </c>
      <c r="S89">
        <v>2.1105627945661216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15</v>
      </c>
      <c r="J90">
        <f>BYPL_EOD!AC90+BYPL_EOD!AD90</f>
        <v>6.99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15.220404768505684</v>
      </c>
      <c r="Q90">
        <v>7.0927086221236486</v>
      </c>
      <c r="R90">
        <v>0</v>
      </c>
      <c r="S90">
        <v>2.1105627945661216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7.99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15.214459131373079</v>
      </c>
      <c r="Q91">
        <v>8.1042352306447274</v>
      </c>
      <c r="R91">
        <v>0</v>
      </c>
      <c r="S91">
        <v>2.1097383328837336</v>
      </c>
      <c r="T91">
        <v>12.171567305098463</v>
      </c>
      <c r="U91" s="156">
        <f t="shared" si="8"/>
        <v>37.600000000000009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7.99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15.214459131373079</v>
      </c>
      <c r="Q92">
        <v>8.1042352306447274</v>
      </c>
      <c r="R92">
        <v>0</v>
      </c>
      <c r="S92">
        <v>2.1097383328837336</v>
      </c>
      <c r="T92">
        <v>12.171567305098463</v>
      </c>
      <c r="U92" s="156">
        <f t="shared" si="8"/>
        <v>37.600000000000009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7.99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15.214459131373079</v>
      </c>
      <c r="Q93">
        <v>8.1042352306447274</v>
      </c>
      <c r="R93">
        <v>0</v>
      </c>
      <c r="S93">
        <v>2.1097383328837336</v>
      </c>
      <c r="T93">
        <v>12.171567305098463</v>
      </c>
      <c r="U93" s="156">
        <f t="shared" si="8"/>
        <v>37.600000000000009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7.99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15.214459131373079</v>
      </c>
      <c r="Q94">
        <v>8.1042352306447274</v>
      </c>
      <c r="R94">
        <v>0</v>
      </c>
      <c r="S94">
        <v>2.1097383328837336</v>
      </c>
      <c r="T94">
        <v>12.171567305098463</v>
      </c>
      <c r="U94" s="156">
        <f t="shared" si="8"/>
        <v>37.600000000000009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7.99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15.214459131373079</v>
      </c>
      <c r="Q95">
        <v>8.1042352306447274</v>
      </c>
      <c r="R95">
        <v>0</v>
      </c>
      <c r="S95">
        <v>2.1097383328837336</v>
      </c>
      <c r="T95">
        <v>12.171567305098463</v>
      </c>
      <c r="U95" s="156">
        <f t="shared" si="8"/>
        <v>37.600000000000009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7.99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15.214459131373079</v>
      </c>
      <c r="Q96">
        <v>8.1042352306447274</v>
      </c>
      <c r="R96">
        <v>0</v>
      </c>
      <c r="S96">
        <v>2.1097383328837336</v>
      </c>
      <c r="T96">
        <v>12.171567305098463</v>
      </c>
      <c r="U96" s="156">
        <f t="shared" si="8"/>
        <v>37.600000000000009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7.99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15.214459131373079</v>
      </c>
      <c r="Q97">
        <v>8.1042352306447274</v>
      </c>
      <c r="R97">
        <v>0</v>
      </c>
      <c r="S97">
        <v>2.1097383328837336</v>
      </c>
      <c r="T97">
        <v>12.171567305098463</v>
      </c>
      <c r="U97" s="156">
        <f t="shared" si="8"/>
        <v>37.600000000000009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7.99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15.214459131373079</v>
      </c>
      <c r="Q98">
        <v>8.1042352306447274</v>
      </c>
      <c r="R98">
        <v>0</v>
      </c>
      <c r="S98">
        <v>2.1097383328837336</v>
      </c>
      <c r="T98">
        <v>12.171567305098463</v>
      </c>
      <c r="U98" s="156">
        <f t="shared" si="8"/>
        <v>37.600000000000009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0.84119999999999973</v>
      </c>
      <c r="E99" s="156">
        <f t="shared" si="12"/>
        <v>0</v>
      </c>
      <c r="F99" s="156">
        <f t="shared" si="12"/>
        <v>2.016</v>
      </c>
      <c r="G99" s="156">
        <f t="shared" si="12"/>
        <v>0.84119999999999973</v>
      </c>
      <c r="H99" s="156"/>
      <c r="I99" s="156">
        <f t="shared" si="12"/>
        <v>0.3545000000000002</v>
      </c>
      <c r="J99" s="156">
        <f t="shared" si="12"/>
        <v>0.14434750000000005</v>
      </c>
      <c r="K99" s="156">
        <f t="shared" si="12"/>
        <v>0</v>
      </c>
      <c r="L99" s="156">
        <f t="shared" si="12"/>
        <v>4.9150000000000062E-2</v>
      </c>
      <c r="M99" s="156">
        <f t="shared" si="12"/>
        <v>0.28356499999999979</v>
      </c>
      <c r="N99" s="156">
        <f t="shared" si="12"/>
        <v>0.83156250000000032</v>
      </c>
      <c r="O99" s="156">
        <f t="shared" si="12"/>
        <v>9.6374999999999777E-3</v>
      </c>
      <c r="P99" s="156">
        <f t="shared" si="12"/>
        <v>0.35858648379634084</v>
      </c>
      <c r="Q99" s="156">
        <f t="shared" si="12"/>
        <v>0.14606295480843351</v>
      </c>
      <c r="R99" s="156">
        <f t="shared" si="12"/>
        <v>0</v>
      </c>
      <c r="S99" s="156">
        <f t="shared" si="12"/>
        <v>4.9716592798020529E-2</v>
      </c>
      <c r="T99" s="156">
        <f t="shared" si="12"/>
        <v>0.28683396859720539</v>
      </c>
      <c r="U99" s="156">
        <f t="shared" si="12"/>
        <v>0.84119999999999973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545</v>
      </c>
      <c r="E3">
        <f>BAWANA!AQ3</f>
        <v>0</v>
      </c>
      <c r="F3">
        <f>(B3+C3)*0.8</f>
        <v>752</v>
      </c>
      <c r="G3">
        <f>(D3+E3)</f>
        <v>545</v>
      </c>
      <c r="H3" s="154"/>
      <c r="I3">
        <f>BRPL_EOD!AO3+BRPL_EOD!AP3</f>
        <v>260</v>
      </c>
      <c r="J3">
        <f>BYPL_EOD!AO3+BYPL_EOD!AP3</f>
        <v>80</v>
      </c>
      <c r="K3">
        <f>MES_EOD!AO3+MES_EOD!AP3</f>
        <v>5</v>
      </c>
      <c r="L3">
        <f>NDMC_EOD!AO3+NDMC_EOD!AP3</f>
        <v>60</v>
      </c>
      <c r="M3">
        <f>TPDDL_EOD!AO3+TPDDL_EOD!AP3</f>
        <v>140</v>
      </c>
      <c r="N3">
        <f t="shared" ref="N3:N66" si="0">SUM(I3:M3)</f>
        <v>545</v>
      </c>
      <c r="O3" s="154">
        <f t="shared" ref="O3:O66" si="1">G3-N3</f>
        <v>0</v>
      </c>
      <c r="P3">
        <v>260</v>
      </c>
      <c r="Q3">
        <v>80</v>
      </c>
      <c r="R3">
        <v>5</v>
      </c>
      <c r="S3">
        <v>60</v>
      </c>
      <c r="T3">
        <v>140</v>
      </c>
      <c r="U3" s="156">
        <f t="shared" ref="U3:U66" si="2">SUM(P3:T3)</f>
        <v>545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555</v>
      </c>
      <c r="E4">
        <f>BAWANA!AQ4</f>
        <v>0</v>
      </c>
      <c r="F4">
        <f t="shared" ref="F4:F67" si="4">(B4+C4)*0.8</f>
        <v>752</v>
      </c>
      <c r="G4">
        <f t="shared" ref="G4:G67" si="5">(D4+E4)</f>
        <v>555</v>
      </c>
      <c r="H4" s="154"/>
      <c r="I4">
        <f>BRPL_EOD!AO4+BRPL_EOD!AP4</f>
        <v>270</v>
      </c>
      <c r="J4">
        <f>BYPL_EOD!AO4+BYPL_EOD!AP4</f>
        <v>80</v>
      </c>
      <c r="K4">
        <f>MES_EOD!AO4+MES_EOD!AP4</f>
        <v>5</v>
      </c>
      <c r="L4">
        <f>NDMC_EOD!AO4+NDMC_EOD!AP4</f>
        <v>60</v>
      </c>
      <c r="M4">
        <f>TPDDL_EOD!AO4+TPDDL_EOD!AP4</f>
        <v>140</v>
      </c>
      <c r="N4">
        <f t="shared" si="0"/>
        <v>555</v>
      </c>
      <c r="O4" s="154">
        <f t="shared" si="1"/>
        <v>0</v>
      </c>
      <c r="P4">
        <v>270</v>
      </c>
      <c r="Q4">
        <v>80</v>
      </c>
      <c r="R4">
        <v>5</v>
      </c>
      <c r="S4">
        <v>60</v>
      </c>
      <c r="T4">
        <v>140</v>
      </c>
      <c r="U4" s="156">
        <f t="shared" si="2"/>
        <v>555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610</v>
      </c>
      <c r="E5">
        <f>BAWANA!AQ5</f>
        <v>0</v>
      </c>
      <c r="F5">
        <f t="shared" si="4"/>
        <v>752</v>
      </c>
      <c r="G5">
        <f t="shared" si="5"/>
        <v>610</v>
      </c>
      <c r="H5" s="154"/>
      <c r="I5">
        <f>BRPL_EOD!AO5+BRPL_EOD!AP5</f>
        <v>334.36</v>
      </c>
      <c r="J5">
        <f>BYPL_EOD!AO5+BYPL_EOD!AP5</f>
        <v>76.83</v>
      </c>
      <c r="K5">
        <f>MES_EOD!AO5+MES_EOD!AP5</f>
        <v>6.72</v>
      </c>
      <c r="L5">
        <f>NDMC_EOD!AO5+NDMC_EOD!AP5</f>
        <v>57.62</v>
      </c>
      <c r="M5">
        <f>TPDDL_EOD!AO5+TPDDL_EOD!AP5</f>
        <v>134.46</v>
      </c>
      <c r="N5">
        <f t="shared" si="0"/>
        <v>609.99</v>
      </c>
      <c r="O5" s="154">
        <f t="shared" si="1"/>
        <v>9.9999999999909051E-3</v>
      </c>
      <c r="P5">
        <v>334.36</v>
      </c>
      <c r="Q5">
        <v>76.833342476436044</v>
      </c>
      <c r="R5">
        <v>6.7204201187629673</v>
      </c>
      <c r="S5">
        <v>57.621944816142971</v>
      </c>
      <c r="T5">
        <v>134.46429258865803</v>
      </c>
      <c r="U5" s="156">
        <f t="shared" si="2"/>
        <v>610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610</v>
      </c>
      <c r="E6">
        <f>BAWANA!AQ6</f>
        <v>0</v>
      </c>
      <c r="F6">
        <f t="shared" si="4"/>
        <v>752</v>
      </c>
      <c r="G6">
        <f t="shared" si="5"/>
        <v>610</v>
      </c>
      <c r="H6" s="154"/>
      <c r="I6">
        <f>BRPL_EOD!AO6+BRPL_EOD!AP6</f>
        <v>329.72</v>
      </c>
      <c r="J6">
        <f>BYPL_EOD!AO6+BYPL_EOD!AP6</f>
        <v>78.13</v>
      </c>
      <c r="K6">
        <f>MES_EOD!AO6+MES_EOD!AP6</f>
        <v>6.84</v>
      </c>
      <c r="L6">
        <f>NDMC_EOD!AO6+NDMC_EOD!AP6</f>
        <v>58.59</v>
      </c>
      <c r="M6">
        <f>TPDDL_EOD!AO6+TPDDL_EOD!AP6</f>
        <v>136.72</v>
      </c>
      <c r="N6">
        <f t="shared" si="0"/>
        <v>610</v>
      </c>
      <c r="O6" s="154">
        <f t="shared" si="1"/>
        <v>0</v>
      </c>
      <c r="P6">
        <v>329.72</v>
      </c>
      <c r="Q6">
        <v>78.13</v>
      </c>
      <c r="R6">
        <v>6.84</v>
      </c>
      <c r="S6">
        <v>58.59</v>
      </c>
      <c r="T6">
        <v>136.72</v>
      </c>
      <c r="U6" s="156">
        <f t="shared" si="2"/>
        <v>610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446.77</v>
      </c>
      <c r="E7">
        <f>BAWANA!AQ7</f>
        <v>0</v>
      </c>
      <c r="F7">
        <f t="shared" si="4"/>
        <v>752</v>
      </c>
      <c r="G7">
        <f t="shared" si="5"/>
        <v>446.77</v>
      </c>
      <c r="H7" s="154"/>
      <c r="I7">
        <f>BRPL_EOD!AO7+BRPL_EOD!AP7</f>
        <v>214.66</v>
      </c>
      <c r="J7">
        <f>BYPL_EOD!AO7+BYPL_EOD!AP7</f>
        <v>80</v>
      </c>
      <c r="K7">
        <f>MES_EOD!AO7+MES_EOD!AP7</f>
        <v>17.11</v>
      </c>
      <c r="L7">
        <f>NDMC_EOD!AO7+NDMC_EOD!AP7</f>
        <v>15</v>
      </c>
      <c r="M7">
        <f>TPDDL_EOD!AO7+TPDDL_EOD!AP7</f>
        <v>120</v>
      </c>
      <c r="N7">
        <f t="shared" si="0"/>
        <v>446.77</v>
      </c>
      <c r="O7" s="154">
        <f t="shared" si="1"/>
        <v>0</v>
      </c>
      <c r="P7">
        <v>214.66</v>
      </c>
      <c r="Q7">
        <v>80</v>
      </c>
      <c r="R7">
        <v>17.11</v>
      </c>
      <c r="S7">
        <v>15</v>
      </c>
      <c r="T7">
        <v>120</v>
      </c>
      <c r="U7" s="156">
        <f t="shared" si="2"/>
        <v>446.77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467</v>
      </c>
      <c r="E8">
        <f>BAWANA!AQ8</f>
        <v>0</v>
      </c>
      <c r="F8">
        <f t="shared" si="4"/>
        <v>752</v>
      </c>
      <c r="G8">
        <f t="shared" si="5"/>
        <v>467</v>
      </c>
      <c r="H8" s="154"/>
      <c r="I8">
        <f>BRPL_EOD!AO8+BRPL_EOD!AP8</f>
        <v>200</v>
      </c>
      <c r="J8">
        <f>BYPL_EOD!AO8+BYPL_EOD!AP8</f>
        <v>80</v>
      </c>
      <c r="K8">
        <f>MES_EOD!AO8+MES_EOD!AP8</f>
        <v>7</v>
      </c>
      <c r="L8">
        <f>NDMC_EOD!AO8+NDMC_EOD!AP8</f>
        <v>60</v>
      </c>
      <c r="M8">
        <f>TPDDL_EOD!AO8+TPDDL_EOD!AP8</f>
        <v>120</v>
      </c>
      <c r="N8">
        <f t="shared" si="0"/>
        <v>467</v>
      </c>
      <c r="O8" s="154">
        <f t="shared" si="1"/>
        <v>0</v>
      </c>
      <c r="P8">
        <v>200</v>
      </c>
      <c r="Q8">
        <v>80</v>
      </c>
      <c r="R8">
        <v>7</v>
      </c>
      <c r="S8">
        <v>60</v>
      </c>
      <c r="T8">
        <v>120</v>
      </c>
      <c r="U8" s="156">
        <f t="shared" si="2"/>
        <v>467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517</v>
      </c>
      <c r="E9">
        <f>BAWANA!AQ9</f>
        <v>0</v>
      </c>
      <c r="F9">
        <f t="shared" si="4"/>
        <v>752</v>
      </c>
      <c r="G9">
        <f t="shared" si="5"/>
        <v>517</v>
      </c>
      <c r="H9" s="154"/>
      <c r="I9">
        <f>BRPL_EOD!AO9+BRPL_EOD!AP9</f>
        <v>250</v>
      </c>
      <c r="J9">
        <f>BYPL_EOD!AO9+BYPL_EOD!AP9</f>
        <v>80</v>
      </c>
      <c r="K9">
        <f>MES_EOD!AO9+MES_EOD!AP9</f>
        <v>7</v>
      </c>
      <c r="L9">
        <f>NDMC_EOD!AO9+NDMC_EOD!AP9</f>
        <v>60</v>
      </c>
      <c r="M9">
        <f>TPDDL_EOD!AO9+TPDDL_EOD!AP9</f>
        <v>120</v>
      </c>
      <c r="N9">
        <f t="shared" si="0"/>
        <v>517</v>
      </c>
      <c r="O9" s="154">
        <f t="shared" si="1"/>
        <v>0</v>
      </c>
      <c r="P9">
        <v>250</v>
      </c>
      <c r="Q9">
        <v>80</v>
      </c>
      <c r="R9">
        <v>7</v>
      </c>
      <c r="S9">
        <v>60</v>
      </c>
      <c r="T9">
        <v>120</v>
      </c>
      <c r="U9" s="156">
        <f t="shared" si="2"/>
        <v>517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557</v>
      </c>
      <c r="E10">
        <f>BAWANA!AQ10</f>
        <v>0</v>
      </c>
      <c r="F10">
        <f t="shared" si="4"/>
        <v>752</v>
      </c>
      <c r="G10">
        <f t="shared" si="5"/>
        <v>557</v>
      </c>
      <c r="H10" s="154"/>
      <c r="I10">
        <f>BRPL_EOD!AO10+BRPL_EOD!AP10</f>
        <v>290</v>
      </c>
      <c r="J10">
        <f>BYPL_EOD!AO10+BYPL_EOD!AP10</f>
        <v>80</v>
      </c>
      <c r="K10">
        <f>MES_EOD!AO10+MES_EOD!AP10</f>
        <v>7</v>
      </c>
      <c r="L10">
        <f>NDMC_EOD!AO10+NDMC_EOD!AP10</f>
        <v>60</v>
      </c>
      <c r="M10">
        <f>TPDDL_EOD!AO10+TPDDL_EOD!AP10</f>
        <v>120</v>
      </c>
      <c r="N10">
        <f t="shared" si="0"/>
        <v>557</v>
      </c>
      <c r="O10" s="154">
        <f t="shared" si="1"/>
        <v>0</v>
      </c>
      <c r="P10">
        <v>290</v>
      </c>
      <c r="Q10">
        <v>80</v>
      </c>
      <c r="R10">
        <v>7</v>
      </c>
      <c r="S10">
        <v>60</v>
      </c>
      <c r="T10">
        <v>120</v>
      </c>
      <c r="U10" s="156">
        <f t="shared" si="2"/>
        <v>557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462</v>
      </c>
      <c r="E11">
        <f>BAWANA!AQ11</f>
        <v>0</v>
      </c>
      <c r="F11">
        <f t="shared" si="4"/>
        <v>752</v>
      </c>
      <c r="G11">
        <f t="shared" si="5"/>
        <v>462</v>
      </c>
      <c r="H11" s="154"/>
      <c r="I11">
        <f>BRPL_EOD!AO11+BRPL_EOD!AP11</f>
        <v>240</v>
      </c>
      <c r="J11">
        <f>BYPL_EOD!AO11+BYPL_EOD!AP11</f>
        <v>80</v>
      </c>
      <c r="K11">
        <f>MES_EOD!AO11+MES_EOD!AP11</f>
        <v>7</v>
      </c>
      <c r="L11">
        <f>NDMC_EOD!AO11+NDMC_EOD!AP11</f>
        <v>15</v>
      </c>
      <c r="M11">
        <f>TPDDL_EOD!AO11+TPDDL_EOD!AP11</f>
        <v>120</v>
      </c>
      <c r="N11">
        <f t="shared" si="0"/>
        <v>462</v>
      </c>
      <c r="O11" s="154">
        <f t="shared" si="1"/>
        <v>0</v>
      </c>
      <c r="P11">
        <v>240</v>
      </c>
      <c r="Q11">
        <v>80</v>
      </c>
      <c r="R11">
        <v>7</v>
      </c>
      <c r="S11">
        <v>15</v>
      </c>
      <c r="T11">
        <v>120</v>
      </c>
      <c r="U11" s="156">
        <f t="shared" si="2"/>
        <v>462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492</v>
      </c>
      <c r="E12">
        <f>BAWANA!AQ12</f>
        <v>0</v>
      </c>
      <c r="F12">
        <f t="shared" si="4"/>
        <v>752</v>
      </c>
      <c r="G12">
        <f t="shared" si="5"/>
        <v>492</v>
      </c>
      <c r="H12" s="154"/>
      <c r="I12">
        <f>BRPL_EOD!AO12+BRPL_EOD!AP12</f>
        <v>225</v>
      </c>
      <c r="J12">
        <f>BYPL_EOD!AO12+BYPL_EOD!AP12</f>
        <v>80</v>
      </c>
      <c r="K12">
        <f>MES_EOD!AO12+MES_EOD!AP12</f>
        <v>7</v>
      </c>
      <c r="L12">
        <f>NDMC_EOD!AO12+NDMC_EOD!AP12</f>
        <v>60</v>
      </c>
      <c r="M12">
        <f>TPDDL_EOD!AO12+TPDDL_EOD!AP12</f>
        <v>120</v>
      </c>
      <c r="N12">
        <f t="shared" si="0"/>
        <v>492</v>
      </c>
      <c r="O12" s="154">
        <f t="shared" si="1"/>
        <v>0</v>
      </c>
      <c r="P12">
        <v>225</v>
      </c>
      <c r="Q12">
        <v>80</v>
      </c>
      <c r="R12">
        <v>7</v>
      </c>
      <c r="S12">
        <v>60</v>
      </c>
      <c r="T12">
        <v>120</v>
      </c>
      <c r="U12" s="156">
        <f t="shared" si="2"/>
        <v>492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497.11</v>
      </c>
      <c r="E13">
        <f>BAWANA!AQ13</f>
        <v>0</v>
      </c>
      <c r="F13">
        <f t="shared" si="4"/>
        <v>752</v>
      </c>
      <c r="G13">
        <f t="shared" si="5"/>
        <v>497.11</v>
      </c>
      <c r="H13" s="154"/>
      <c r="I13">
        <f>BRPL_EOD!AO13+BRPL_EOD!AP13</f>
        <v>220</v>
      </c>
      <c r="J13">
        <f>BYPL_EOD!AO13+BYPL_EOD!AP13</f>
        <v>80</v>
      </c>
      <c r="K13">
        <f>MES_EOD!AO13+MES_EOD!AP13</f>
        <v>17.11</v>
      </c>
      <c r="L13">
        <f>NDMC_EOD!AO13+NDMC_EOD!AP13</f>
        <v>60</v>
      </c>
      <c r="M13">
        <f>TPDDL_EOD!AO13+TPDDL_EOD!AP13</f>
        <v>120</v>
      </c>
      <c r="N13">
        <f t="shared" si="0"/>
        <v>497.11</v>
      </c>
      <c r="O13" s="154">
        <f t="shared" si="1"/>
        <v>0</v>
      </c>
      <c r="P13">
        <v>220</v>
      </c>
      <c r="Q13">
        <v>80</v>
      </c>
      <c r="R13">
        <v>17.11</v>
      </c>
      <c r="S13">
        <v>60</v>
      </c>
      <c r="T13">
        <v>120</v>
      </c>
      <c r="U13" s="156">
        <f t="shared" si="2"/>
        <v>497.11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479</v>
      </c>
      <c r="E14">
        <f>BAWANA!AQ14</f>
        <v>0</v>
      </c>
      <c r="F14">
        <f t="shared" si="4"/>
        <v>752</v>
      </c>
      <c r="G14">
        <f t="shared" si="5"/>
        <v>479</v>
      </c>
      <c r="H14" s="154"/>
      <c r="I14">
        <f>BRPL_EOD!AO14+BRPL_EOD!AP14</f>
        <v>227</v>
      </c>
      <c r="J14">
        <f>BYPL_EOD!AO14+BYPL_EOD!AP14</f>
        <v>80</v>
      </c>
      <c r="K14">
        <f>MES_EOD!AO14+MES_EOD!AP14</f>
        <v>7</v>
      </c>
      <c r="L14">
        <f>NDMC_EOD!AO14+NDMC_EOD!AP14</f>
        <v>45</v>
      </c>
      <c r="M14">
        <f>TPDDL_EOD!AO14+TPDDL_EOD!AP14</f>
        <v>120</v>
      </c>
      <c r="N14">
        <f t="shared" si="0"/>
        <v>479</v>
      </c>
      <c r="O14" s="154">
        <f t="shared" si="1"/>
        <v>0</v>
      </c>
      <c r="P14">
        <v>227</v>
      </c>
      <c r="Q14">
        <v>80</v>
      </c>
      <c r="R14">
        <v>7</v>
      </c>
      <c r="S14">
        <v>45</v>
      </c>
      <c r="T14">
        <v>120</v>
      </c>
      <c r="U14" s="156">
        <f t="shared" si="2"/>
        <v>479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532</v>
      </c>
      <c r="E15">
        <f>BAWANA!AQ15</f>
        <v>0</v>
      </c>
      <c r="F15">
        <f t="shared" si="4"/>
        <v>752</v>
      </c>
      <c r="G15">
        <f t="shared" si="5"/>
        <v>532</v>
      </c>
      <c r="H15" s="154"/>
      <c r="I15">
        <f>BRPL_EOD!AO15+BRPL_EOD!AP15</f>
        <v>310</v>
      </c>
      <c r="J15">
        <f>BYPL_EOD!AO15+BYPL_EOD!AP15</f>
        <v>80</v>
      </c>
      <c r="K15">
        <f>MES_EOD!AO15+MES_EOD!AP15</f>
        <v>7</v>
      </c>
      <c r="L15">
        <f>NDMC_EOD!AO15+NDMC_EOD!AP15</f>
        <v>15</v>
      </c>
      <c r="M15">
        <f>TPDDL_EOD!AO15+TPDDL_EOD!AP15</f>
        <v>120</v>
      </c>
      <c r="N15">
        <f t="shared" si="0"/>
        <v>532</v>
      </c>
      <c r="O15" s="154">
        <f t="shared" si="1"/>
        <v>0</v>
      </c>
      <c r="P15">
        <v>310</v>
      </c>
      <c r="Q15">
        <v>80</v>
      </c>
      <c r="R15">
        <v>7</v>
      </c>
      <c r="S15">
        <v>15</v>
      </c>
      <c r="T15">
        <v>120</v>
      </c>
      <c r="U15" s="156">
        <f t="shared" si="2"/>
        <v>532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507</v>
      </c>
      <c r="E16">
        <f>BAWANA!AQ16</f>
        <v>0</v>
      </c>
      <c r="F16">
        <f t="shared" si="4"/>
        <v>752</v>
      </c>
      <c r="G16">
        <f t="shared" si="5"/>
        <v>507</v>
      </c>
      <c r="H16" s="154"/>
      <c r="I16">
        <f>BRPL_EOD!AO16+BRPL_EOD!AP16</f>
        <v>250</v>
      </c>
      <c r="J16">
        <f>BYPL_EOD!AO16+BYPL_EOD!AP16</f>
        <v>80</v>
      </c>
      <c r="K16">
        <f>MES_EOD!AO16+MES_EOD!AP16</f>
        <v>7</v>
      </c>
      <c r="L16">
        <f>NDMC_EOD!AO16+NDMC_EOD!AP16</f>
        <v>50</v>
      </c>
      <c r="M16">
        <f>TPDDL_EOD!AO16+TPDDL_EOD!AP16</f>
        <v>120</v>
      </c>
      <c r="N16">
        <f t="shared" si="0"/>
        <v>507</v>
      </c>
      <c r="O16" s="154">
        <f t="shared" si="1"/>
        <v>0</v>
      </c>
      <c r="P16">
        <v>250</v>
      </c>
      <c r="Q16">
        <v>80</v>
      </c>
      <c r="R16">
        <v>7</v>
      </c>
      <c r="S16">
        <v>50</v>
      </c>
      <c r="T16">
        <v>120</v>
      </c>
      <c r="U16" s="156">
        <f t="shared" si="2"/>
        <v>507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562</v>
      </c>
      <c r="E17">
        <f>BAWANA!AQ17</f>
        <v>0</v>
      </c>
      <c r="F17">
        <f t="shared" si="4"/>
        <v>752</v>
      </c>
      <c r="G17">
        <f t="shared" si="5"/>
        <v>562</v>
      </c>
      <c r="H17" s="154"/>
      <c r="I17">
        <f>BRPL_EOD!AO17+BRPL_EOD!AP17</f>
        <v>310</v>
      </c>
      <c r="J17">
        <f>BYPL_EOD!AO17+BYPL_EOD!AP17</f>
        <v>80</v>
      </c>
      <c r="K17">
        <f>MES_EOD!AO17+MES_EOD!AP17</f>
        <v>7</v>
      </c>
      <c r="L17">
        <f>NDMC_EOD!AO17+NDMC_EOD!AP17</f>
        <v>45</v>
      </c>
      <c r="M17">
        <f>TPDDL_EOD!AO17+TPDDL_EOD!AP17</f>
        <v>120</v>
      </c>
      <c r="N17">
        <f t="shared" si="0"/>
        <v>562</v>
      </c>
      <c r="O17" s="154">
        <f t="shared" si="1"/>
        <v>0</v>
      </c>
      <c r="P17">
        <v>310</v>
      </c>
      <c r="Q17">
        <v>80</v>
      </c>
      <c r="R17">
        <v>7</v>
      </c>
      <c r="S17">
        <v>45</v>
      </c>
      <c r="T17">
        <v>120</v>
      </c>
      <c r="U17" s="156">
        <f t="shared" si="2"/>
        <v>562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504</v>
      </c>
      <c r="E18">
        <f>BAWANA!AQ18</f>
        <v>0</v>
      </c>
      <c r="F18">
        <f t="shared" si="4"/>
        <v>752</v>
      </c>
      <c r="G18">
        <f t="shared" si="5"/>
        <v>504</v>
      </c>
      <c r="H18" s="154"/>
      <c r="I18">
        <f>BRPL_EOD!AO18+BRPL_EOD!AP18</f>
        <v>247</v>
      </c>
      <c r="J18">
        <f>BYPL_EOD!AO18+BYPL_EOD!AP18</f>
        <v>80</v>
      </c>
      <c r="K18">
        <f>MES_EOD!AO18+MES_EOD!AP18</f>
        <v>7</v>
      </c>
      <c r="L18">
        <f>NDMC_EOD!AO18+NDMC_EOD!AP18</f>
        <v>50</v>
      </c>
      <c r="M18">
        <f>TPDDL_EOD!AO18+TPDDL_EOD!AP18</f>
        <v>120</v>
      </c>
      <c r="N18">
        <f t="shared" si="0"/>
        <v>504</v>
      </c>
      <c r="O18" s="154">
        <f t="shared" si="1"/>
        <v>0</v>
      </c>
      <c r="P18">
        <v>247</v>
      </c>
      <c r="Q18">
        <v>80</v>
      </c>
      <c r="R18">
        <v>7</v>
      </c>
      <c r="S18">
        <v>50</v>
      </c>
      <c r="T18">
        <v>120</v>
      </c>
      <c r="U18" s="156">
        <f t="shared" si="2"/>
        <v>504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432.11</v>
      </c>
      <c r="E19">
        <f>BAWANA!AQ19</f>
        <v>0</v>
      </c>
      <c r="F19">
        <f t="shared" si="4"/>
        <v>752</v>
      </c>
      <c r="G19">
        <f t="shared" si="5"/>
        <v>432.11</v>
      </c>
      <c r="H19" s="154"/>
      <c r="I19">
        <f>BRPL_EOD!AO19+BRPL_EOD!AP19</f>
        <v>200</v>
      </c>
      <c r="J19">
        <f>BYPL_EOD!AO19+BYPL_EOD!AP19</f>
        <v>80</v>
      </c>
      <c r="K19">
        <f>MES_EOD!AO19+MES_EOD!AP19</f>
        <v>17.11</v>
      </c>
      <c r="L19">
        <f>NDMC_EOD!AO19+NDMC_EOD!AP19</f>
        <v>15</v>
      </c>
      <c r="M19">
        <f>TPDDL_EOD!AO19+TPDDL_EOD!AP19</f>
        <v>120</v>
      </c>
      <c r="N19">
        <f t="shared" si="0"/>
        <v>432.11</v>
      </c>
      <c r="O19" s="154">
        <f t="shared" si="1"/>
        <v>0</v>
      </c>
      <c r="P19">
        <v>200</v>
      </c>
      <c r="Q19">
        <v>80</v>
      </c>
      <c r="R19">
        <v>17.11</v>
      </c>
      <c r="S19">
        <v>15</v>
      </c>
      <c r="T19">
        <v>120</v>
      </c>
      <c r="U19" s="156">
        <f t="shared" si="2"/>
        <v>432.11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427</v>
      </c>
      <c r="E20">
        <f>BAWANA!AQ20</f>
        <v>0</v>
      </c>
      <c r="F20">
        <f t="shared" si="4"/>
        <v>752</v>
      </c>
      <c r="G20">
        <f t="shared" si="5"/>
        <v>427</v>
      </c>
      <c r="H20" s="154"/>
      <c r="I20">
        <f>BRPL_EOD!AO20+BRPL_EOD!AP20</f>
        <v>170</v>
      </c>
      <c r="J20">
        <f>BYPL_EOD!AO20+BYPL_EOD!AP20</f>
        <v>80</v>
      </c>
      <c r="K20">
        <f>MES_EOD!AO20+MES_EOD!AP20</f>
        <v>7</v>
      </c>
      <c r="L20">
        <f>NDMC_EOD!AO20+NDMC_EOD!AP20</f>
        <v>50</v>
      </c>
      <c r="M20">
        <f>TPDDL_EOD!AO20+TPDDL_EOD!AP20</f>
        <v>120</v>
      </c>
      <c r="N20">
        <f t="shared" si="0"/>
        <v>427</v>
      </c>
      <c r="O20" s="154">
        <f t="shared" si="1"/>
        <v>0</v>
      </c>
      <c r="P20">
        <v>170</v>
      </c>
      <c r="Q20">
        <v>80</v>
      </c>
      <c r="R20">
        <v>7</v>
      </c>
      <c r="S20">
        <v>50</v>
      </c>
      <c r="T20">
        <v>120</v>
      </c>
      <c r="U20" s="156">
        <f t="shared" si="2"/>
        <v>427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427</v>
      </c>
      <c r="E21">
        <f>BAWANA!AQ21</f>
        <v>0</v>
      </c>
      <c r="F21">
        <f t="shared" si="4"/>
        <v>752</v>
      </c>
      <c r="G21">
        <f t="shared" si="5"/>
        <v>427</v>
      </c>
      <c r="H21" s="154"/>
      <c r="I21">
        <f>BRPL_EOD!AO21+BRPL_EOD!AP21</f>
        <v>170</v>
      </c>
      <c r="J21">
        <f>BYPL_EOD!AO21+BYPL_EOD!AP21</f>
        <v>80</v>
      </c>
      <c r="K21">
        <f>MES_EOD!AO21+MES_EOD!AP21</f>
        <v>7</v>
      </c>
      <c r="L21">
        <f>NDMC_EOD!AO21+NDMC_EOD!AP21</f>
        <v>50</v>
      </c>
      <c r="M21">
        <f>TPDDL_EOD!AO21+TPDDL_EOD!AP21</f>
        <v>120</v>
      </c>
      <c r="N21">
        <f t="shared" si="0"/>
        <v>427</v>
      </c>
      <c r="O21" s="154">
        <f t="shared" si="1"/>
        <v>0</v>
      </c>
      <c r="P21">
        <v>170</v>
      </c>
      <c r="Q21">
        <v>80</v>
      </c>
      <c r="R21">
        <v>7</v>
      </c>
      <c r="S21">
        <v>50</v>
      </c>
      <c r="T21">
        <v>120</v>
      </c>
      <c r="U21" s="156">
        <f t="shared" si="2"/>
        <v>427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422</v>
      </c>
      <c r="E22">
        <f>BAWANA!AQ22</f>
        <v>0</v>
      </c>
      <c r="F22">
        <f t="shared" si="4"/>
        <v>752</v>
      </c>
      <c r="G22">
        <f t="shared" si="5"/>
        <v>422</v>
      </c>
      <c r="H22" s="154"/>
      <c r="I22">
        <f>BRPL_EOD!AO22+BRPL_EOD!AP22</f>
        <v>170</v>
      </c>
      <c r="J22">
        <f>BYPL_EOD!AO22+BYPL_EOD!AP22</f>
        <v>80</v>
      </c>
      <c r="K22">
        <f>MES_EOD!AO22+MES_EOD!AP22</f>
        <v>7</v>
      </c>
      <c r="L22">
        <f>NDMC_EOD!AO22+NDMC_EOD!AP22</f>
        <v>45</v>
      </c>
      <c r="M22">
        <f>TPDDL_EOD!AO22+TPDDL_EOD!AP22</f>
        <v>120</v>
      </c>
      <c r="N22">
        <f t="shared" si="0"/>
        <v>422</v>
      </c>
      <c r="O22" s="154">
        <f t="shared" si="1"/>
        <v>0</v>
      </c>
      <c r="P22">
        <v>170</v>
      </c>
      <c r="Q22">
        <v>80</v>
      </c>
      <c r="R22">
        <v>7</v>
      </c>
      <c r="S22">
        <v>45</v>
      </c>
      <c r="T22">
        <v>120</v>
      </c>
      <c r="U22" s="156">
        <f t="shared" si="2"/>
        <v>422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392</v>
      </c>
      <c r="E23">
        <f>BAWANA!AQ23</f>
        <v>0</v>
      </c>
      <c r="F23">
        <f t="shared" si="4"/>
        <v>752</v>
      </c>
      <c r="G23">
        <f t="shared" si="5"/>
        <v>392</v>
      </c>
      <c r="H23" s="154"/>
      <c r="I23">
        <f>BRPL_EOD!AO23+BRPL_EOD!AP23</f>
        <v>170</v>
      </c>
      <c r="J23">
        <f>BYPL_EOD!AO23+BYPL_EOD!AP23</f>
        <v>80</v>
      </c>
      <c r="K23">
        <f>MES_EOD!AO23+MES_EOD!AP23</f>
        <v>7</v>
      </c>
      <c r="L23">
        <f>NDMC_EOD!AO23+NDMC_EOD!AP23</f>
        <v>15</v>
      </c>
      <c r="M23">
        <f>TPDDL_EOD!AO23+TPDDL_EOD!AP23</f>
        <v>120</v>
      </c>
      <c r="N23">
        <f t="shared" si="0"/>
        <v>392</v>
      </c>
      <c r="O23" s="154">
        <f t="shared" si="1"/>
        <v>0</v>
      </c>
      <c r="P23">
        <v>170</v>
      </c>
      <c r="Q23">
        <v>80</v>
      </c>
      <c r="R23">
        <v>7</v>
      </c>
      <c r="S23">
        <v>15</v>
      </c>
      <c r="T23">
        <v>120</v>
      </c>
      <c r="U23" s="156">
        <f t="shared" si="2"/>
        <v>392</v>
      </c>
      <c r="V23" s="154">
        <f t="shared" si="3"/>
        <v>0</v>
      </c>
      <c r="Y23">
        <f>BAWANA!BA23+BAWANA!BB23</f>
        <v>4</v>
      </c>
      <c r="Z23">
        <f>BAWANA!BH23+BAWANA!BI23</f>
        <v>4</v>
      </c>
      <c r="AA23">
        <f>BAWANA!AB23+BAWANA!AC23</f>
        <v>4</v>
      </c>
      <c r="AB23">
        <f>BAWANA!AI23+BAWANA!AJ23</f>
        <v>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427</v>
      </c>
      <c r="E24">
        <f>BAWANA!AQ24</f>
        <v>0</v>
      </c>
      <c r="F24">
        <f t="shared" si="4"/>
        <v>752</v>
      </c>
      <c r="G24">
        <f t="shared" si="5"/>
        <v>427</v>
      </c>
      <c r="H24" s="154"/>
      <c r="I24">
        <f>BRPL_EOD!AO24+BRPL_EOD!AP24</f>
        <v>170</v>
      </c>
      <c r="J24">
        <f>BYPL_EOD!AO24+BYPL_EOD!AP24</f>
        <v>80</v>
      </c>
      <c r="K24">
        <f>MES_EOD!AO24+MES_EOD!AP24</f>
        <v>7</v>
      </c>
      <c r="L24">
        <f>NDMC_EOD!AO24+NDMC_EOD!AP24</f>
        <v>50</v>
      </c>
      <c r="M24">
        <f>TPDDL_EOD!AO24+TPDDL_EOD!AP24</f>
        <v>120</v>
      </c>
      <c r="N24">
        <f t="shared" si="0"/>
        <v>427</v>
      </c>
      <c r="O24" s="154">
        <f t="shared" si="1"/>
        <v>0</v>
      </c>
      <c r="P24">
        <v>170</v>
      </c>
      <c r="Q24">
        <v>80</v>
      </c>
      <c r="R24">
        <v>7</v>
      </c>
      <c r="S24">
        <v>50</v>
      </c>
      <c r="T24">
        <v>120</v>
      </c>
      <c r="U24" s="156">
        <f t="shared" si="2"/>
        <v>427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437.11</v>
      </c>
      <c r="E25">
        <f>BAWANA!AQ25</f>
        <v>0</v>
      </c>
      <c r="F25">
        <f t="shared" si="4"/>
        <v>752</v>
      </c>
      <c r="G25">
        <f t="shared" si="5"/>
        <v>437.11</v>
      </c>
      <c r="H25" s="154"/>
      <c r="I25">
        <f>BRPL_EOD!AO25+BRPL_EOD!AP25</f>
        <v>170</v>
      </c>
      <c r="J25">
        <f>BYPL_EOD!AO25+BYPL_EOD!AP25</f>
        <v>80</v>
      </c>
      <c r="K25">
        <f>MES_EOD!AO25+MES_EOD!AP25</f>
        <v>17.11</v>
      </c>
      <c r="L25">
        <f>NDMC_EOD!AO25+NDMC_EOD!AP25</f>
        <v>50</v>
      </c>
      <c r="M25">
        <f>TPDDL_EOD!AO25+TPDDL_EOD!AP25</f>
        <v>120</v>
      </c>
      <c r="N25">
        <f t="shared" si="0"/>
        <v>437.11</v>
      </c>
      <c r="O25" s="154">
        <f t="shared" si="1"/>
        <v>0</v>
      </c>
      <c r="P25">
        <v>170</v>
      </c>
      <c r="Q25">
        <v>80</v>
      </c>
      <c r="R25">
        <v>17.11</v>
      </c>
      <c r="S25">
        <v>50</v>
      </c>
      <c r="T25">
        <v>120</v>
      </c>
      <c r="U25" s="156">
        <f t="shared" si="2"/>
        <v>437.11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427</v>
      </c>
      <c r="E26">
        <f>BAWANA!AQ26</f>
        <v>0</v>
      </c>
      <c r="F26">
        <f t="shared" si="4"/>
        <v>752</v>
      </c>
      <c r="G26">
        <f t="shared" si="5"/>
        <v>427</v>
      </c>
      <c r="H26" s="154"/>
      <c r="I26">
        <f>BRPL_EOD!AO26+BRPL_EOD!AP26</f>
        <v>170</v>
      </c>
      <c r="J26">
        <f>BYPL_EOD!AO26+BYPL_EOD!AP26</f>
        <v>80</v>
      </c>
      <c r="K26">
        <f>MES_EOD!AO26+MES_EOD!AP26</f>
        <v>7</v>
      </c>
      <c r="L26">
        <f>NDMC_EOD!AO26+NDMC_EOD!AP26</f>
        <v>50</v>
      </c>
      <c r="M26">
        <f>TPDDL_EOD!AO26+TPDDL_EOD!AP26</f>
        <v>120</v>
      </c>
      <c r="N26">
        <f t="shared" si="0"/>
        <v>427</v>
      </c>
      <c r="O26" s="154">
        <f t="shared" si="1"/>
        <v>0</v>
      </c>
      <c r="P26">
        <v>170</v>
      </c>
      <c r="Q26">
        <v>80</v>
      </c>
      <c r="R26">
        <v>7</v>
      </c>
      <c r="S26">
        <v>50</v>
      </c>
      <c r="T26">
        <v>120</v>
      </c>
      <c r="U26" s="156">
        <f t="shared" si="2"/>
        <v>427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427</v>
      </c>
      <c r="E27">
        <f>BAWANA!AQ27</f>
        <v>0</v>
      </c>
      <c r="F27">
        <f t="shared" si="4"/>
        <v>752</v>
      </c>
      <c r="G27">
        <f t="shared" si="5"/>
        <v>427</v>
      </c>
      <c r="H27" s="154"/>
      <c r="I27">
        <f>BRPL_EOD!AO27+BRPL_EOD!AP27</f>
        <v>170</v>
      </c>
      <c r="J27">
        <f>BYPL_EOD!AO27+BYPL_EOD!AP27</f>
        <v>80</v>
      </c>
      <c r="K27">
        <f>MES_EOD!AO27+MES_EOD!AP27</f>
        <v>7</v>
      </c>
      <c r="L27">
        <f>NDMC_EOD!AO27+NDMC_EOD!AP27</f>
        <v>50</v>
      </c>
      <c r="M27">
        <f>TPDDL_EOD!AO27+TPDDL_EOD!AP27</f>
        <v>120</v>
      </c>
      <c r="N27">
        <f t="shared" si="0"/>
        <v>427</v>
      </c>
      <c r="O27" s="154">
        <f t="shared" si="1"/>
        <v>0</v>
      </c>
      <c r="P27">
        <v>170</v>
      </c>
      <c r="Q27">
        <v>80</v>
      </c>
      <c r="R27">
        <v>7</v>
      </c>
      <c r="S27">
        <v>50</v>
      </c>
      <c r="T27">
        <v>120</v>
      </c>
      <c r="U27" s="156">
        <f t="shared" si="2"/>
        <v>427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384.52</v>
      </c>
      <c r="E28">
        <f>BAWANA!AQ28</f>
        <v>0</v>
      </c>
      <c r="F28">
        <f t="shared" si="4"/>
        <v>752</v>
      </c>
      <c r="G28">
        <f t="shared" si="5"/>
        <v>384.52</v>
      </c>
      <c r="H28" s="154"/>
      <c r="I28">
        <f>BRPL_EOD!AO28+BRPL_EOD!AP28</f>
        <v>170</v>
      </c>
      <c r="J28">
        <f>BYPL_EOD!AO28+BYPL_EOD!AP28</f>
        <v>80</v>
      </c>
      <c r="K28">
        <f>MES_EOD!AO28+MES_EOD!AP28</f>
        <v>7</v>
      </c>
      <c r="L28">
        <f>NDMC_EOD!AO28+NDMC_EOD!AP28</f>
        <v>7.51</v>
      </c>
      <c r="M28">
        <f>TPDDL_EOD!AO28+TPDDL_EOD!AP28</f>
        <v>120</v>
      </c>
      <c r="N28">
        <f t="shared" si="0"/>
        <v>384.51</v>
      </c>
      <c r="O28" s="154">
        <f t="shared" si="1"/>
        <v>9.9999999999909051E-3</v>
      </c>
      <c r="P28">
        <v>170.00442121141191</v>
      </c>
      <c r="Q28">
        <v>80.002080570076203</v>
      </c>
      <c r="R28">
        <v>7.0001820498816674</v>
      </c>
      <c r="S28">
        <v>7.5101953135159025</v>
      </c>
      <c r="T28">
        <v>120.0031208551143</v>
      </c>
      <c r="U28" s="156">
        <f t="shared" si="2"/>
        <v>384.52</v>
      </c>
      <c r="V28" s="154">
        <f t="shared" si="3"/>
        <v>0</v>
      </c>
      <c r="Y28">
        <f>BAWANA!BA28+BAWANA!BB28</f>
        <v>7.74</v>
      </c>
      <c r="Z28">
        <f>BAWANA!BH28+BAWANA!BI28</f>
        <v>7.74</v>
      </c>
      <c r="AA28">
        <f>BAWANA!AB28+BAWANA!AC28</f>
        <v>7.74</v>
      </c>
      <c r="AB28">
        <f>BAWANA!AI28+BAWANA!AJ28</f>
        <v>7.74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422</v>
      </c>
      <c r="E29">
        <f>BAWANA!AQ29</f>
        <v>0</v>
      </c>
      <c r="F29">
        <f t="shared" si="4"/>
        <v>752</v>
      </c>
      <c r="G29">
        <f t="shared" si="5"/>
        <v>422</v>
      </c>
      <c r="H29" s="154"/>
      <c r="I29">
        <f>BRPL_EOD!AO29+BRPL_EOD!AP29</f>
        <v>170</v>
      </c>
      <c r="J29">
        <f>BYPL_EOD!AO29+BYPL_EOD!AP29</f>
        <v>80</v>
      </c>
      <c r="K29">
        <f>MES_EOD!AO29+MES_EOD!AP29</f>
        <v>7</v>
      </c>
      <c r="L29">
        <f>NDMC_EOD!AO29+NDMC_EOD!AP29</f>
        <v>45</v>
      </c>
      <c r="M29">
        <f>TPDDL_EOD!AO29+TPDDL_EOD!AP29</f>
        <v>120</v>
      </c>
      <c r="N29">
        <f t="shared" si="0"/>
        <v>422</v>
      </c>
      <c r="O29" s="154">
        <f t="shared" si="1"/>
        <v>0</v>
      </c>
      <c r="P29">
        <v>170</v>
      </c>
      <c r="Q29">
        <v>80</v>
      </c>
      <c r="R29">
        <v>7</v>
      </c>
      <c r="S29">
        <v>45</v>
      </c>
      <c r="T29">
        <v>120</v>
      </c>
      <c r="U29" s="156">
        <f t="shared" si="2"/>
        <v>422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384.52</v>
      </c>
      <c r="E30">
        <f>BAWANA!AQ30</f>
        <v>0</v>
      </c>
      <c r="F30">
        <f t="shared" si="4"/>
        <v>752</v>
      </c>
      <c r="G30">
        <f t="shared" si="5"/>
        <v>384.52</v>
      </c>
      <c r="H30" s="154"/>
      <c r="I30">
        <f>BRPL_EOD!AO30+BRPL_EOD!AP30</f>
        <v>170</v>
      </c>
      <c r="J30">
        <f>BYPL_EOD!AO30+BYPL_EOD!AP30</f>
        <v>80</v>
      </c>
      <c r="K30">
        <f>MES_EOD!AO30+MES_EOD!AP30</f>
        <v>7</v>
      </c>
      <c r="L30">
        <f>NDMC_EOD!AO30+NDMC_EOD!AP30</f>
        <v>7.51</v>
      </c>
      <c r="M30">
        <f>TPDDL_EOD!AO30+TPDDL_EOD!AP30</f>
        <v>120</v>
      </c>
      <c r="N30">
        <f t="shared" si="0"/>
        <v>384.51</v>
      </c>
      <c r="O30" s="154">
        <f t="shared" si="1"/>
        <v>9.9999999999909051E-3</v>
      </c>
      <c r="P30">
        <v>170.00442121141191</v>
      </c>
      <c r="Q30">
        <v>80.002080570076203</v>
      </c>
      <c r="R30">
        <v>7.0001820498816674</v>
      </c>
      <c r="S30">
        <v>7.5101953135159025</v>
      </c>
      <c r="T30">
        <v>120.0031208551143</v>
      </c>
      <c r="U30" s="156">
        <f t="shared" si="2"/>
        <v>384.52</v>
      </c>
      <c r="V30" s="154">
        <f t="shared" si="3"/>
        <v>0</v>
      </c>
      <c r="Y30">
        <f>BAWANA!BA30+BAWANA!BB30</f>
        <v>7.74</v>
      </c>
      <c r="Z30">
        <f>BAWANA!BH30+BAWANA!BI30</f>
        <v>7.74</v>
      </c>
      <c r="AA30">
        <f>BAWANA!AB30+BAWANA!AC30</f>
        <v>7.74</v>
      </c>
      <c r="AB30">
        <f>BAWANA!AI30+BAWANA!AJ30</f>
        <v>7.74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412</v>
      </c>
      <c r="E31">
        <f>BAWANA!AQ31</f>
        <v>0</v>
      </c>
      <c r="F31">
        <f t="shared" si="4"/>
        <v>752</v>
      </c>
      <c r="G31">
        <f t="shared" si="5"/>
        <v>412</v>
      </c>
      <c r="H31" s="154"/>
      <c r="I31">
        <f>BRPL_EOD!AO31+BRPL_EOD!AP31</f>
        <v>170</v>
      </c>
      <c r="J31">
        <f>BYPL_EOD!AO31+BYPL_EOD!AP31</f>
        <v>80</v>
      </c>
      <c r="K31">
        <f>MES_EOD!AO31+MES_EOD!AP31</f>
        <v>17</v>
      </c>
      <c r="L31">
        <f>NDMC_EOD!AO31+NDMC_EOD!AP31</f>
        <v>25</v>
      </c>
      <c r="M31">
        <f>TPDDL_EOD!AO31+TPDDL_EOD!AP31</f>
        <v>120</v>
      </c>
      <c r="N31">
        <f t="shared" si="0"/>
        <v>412</v>
      </c>
      <c r="O31" s="154">
        <f t="shared" si="1"/>
        <v>0</v>
      </c>
      <c r="P31">
        <v>170</v>
      </c>
      <c r="Q31">
        <v>80</v>
      </c>
      <c r="R31">
        <v>17</v>
      </c>
      <c r="S31">
        <v>25</v>
      </c>
      <c r="T31">
        <v>120</v>
      </c>
      <c r="U31" s="156">
        <f t="shared" si="2"/>
        <v>412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402</v>
      </c>
      <c r="E32">
        <f>BAWANA!AQ32</f>
        <v>0</v>
      </c>
      <c r="F32">
        <f t="shared" si="4"/>
        <v>752</v>
      </c>
      <c r="G32">
        <f t="shared" si="5"/>
        <v>402</v>
      </c>
      <c r="H32" s="154"/>
      <c r="I32">
        <f>BRPL_EOD!AO32+BRPL_EOD!AP32</f>
        <v>170</v>
      </c>
      <c r="J32">
        <f>BYPL_EOD!AO32+BYPL_EOD!AP32</f>
        <v>80</v>
      </c>
      <c r="K32">
        <f>MES_EOD!AO32+MES_EOD!AP32</f>
        <v>7</v>
      </c>
      <c r="L32">
        <f>NDMC_EOD!AO32+NDMC_EOD!AP32</f>
        <v>25</v>
      </c>
      <c r="M32">
        <f>TPDDL_EOD!AO32+TPDDL_EOD!AP32</f>
        <v>120</v>
      </c>
      <c r="N32">
        <f t="shared" si="0"/>
        <v>402</v>
      </c>
      <c r="O32" s="154">
        <f t="shared" si="1"/>
        <v>0</v>
      </c>
      <c r="P32">
        <v>170</v>
      </c>
      <c r="Q32">
        <v>80</v>
      </c>
      <c r="R32">
        <v>7</v>
      </c>
      <c r="S32">
        <v>25</v>
      </c>
      <c r="T32">
        <v>120</v>
      </c>
      <c r="U32" s="156">
        <f t="shared" si="2"/>
        <v>402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402</v>
      </c>
      <c r="E33">
        <f>BAWANA!AQ33</f>
        <v>0</v>
      </c>
      <c r="F33">
        <f t="shared" si="4"/>
        <v>752</v>
      </c>
      <c r="G33">
        <f t="shared" si="5"/>
        <v>402</v>
      </c>
      <c r="H33" s="154"/>
      <c r="I33">
        <f>BRPL_EOD!AO33+BRPL_EOD!AP33</f>
        <v>170</v>
      </c>
      <c r="J33">
        <f>BYPL_EOD!AO33+BYPL_EOD!AP33</f>
        <v>80</v>
      </c>
      <c r="K33">
        <f>MES_EOD!AO33+MES_EOD!AP33</f>
        <v>7</v>
      </c>
      <c r="L33">
        <f>NDMC_EOD!AO33+NDMC_EOD!AP33</f>
        <v>25</v>
      </c>
      <c r="M33">
        <f>TPDDL_EOD!AO33+TPDDL_EOD!AP33</f>
        <v>120</v>
      </c>
      <c r="N33">
        <f t="shared" si="0"/>
        <v>402</v>
      </c>
      <c r="O33" s="154">
        <f t="shared" si="1"/>
        <v>0</v>
      </c>
      <c r="P33">
        <v>170</v>
      </c>
      <c r="Q33">
        <v>80</v>
      </c>
      <c r="R33">
        <v>7</v>
      </c>
      <c r="S33">
        <v>25</v>
      </c>
      <c r="T33">
        <v>120</v>
      </c>
      <c r="U33" s="156">
        <f t="shared" si="2"/>
        <v>402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402</v>
      </c>
      <c r="E34">
        <f>BAWANA!AQ34</f>
        <v>0</v>
      </c>
      <c r="F34">
        <f t="shared" si="4"/>
        <v>752</v>
      </c>
      <c r="G34">
        <f t="shared" si="5"/>
        <v>402</v>
      </c>
      <c r="H34" s="154"/>
      <c r="I34">
        <f>BRPL_EOD!AO34+BRPL_EOD!AP34</f>
        <v>170</v>
      </c>
      <c r="J34">
        <f>BYPL_EOD!AO34+BYPL_EOD!AP34</f>
        <v>80</v>
      </c>
      <c r="K34">
        <f>MES_EOD!AO34+MES_EOD!AP34</f>
        <v>7</v>
      </c>
      <c r="L34">
        <f>NDMC_EOD!AO34+NDMC_EOD!AP34</f>
        <v>25</v>
      </c>
      <c r="M34">
        <f>TPDDL_EOD!AO34+TPDDL_EOD!AP34</f>
        <v>120</v>
      </c>
      <c r="N34">
        <f t="shared" si="0"/>
        <v>402</v>
      </c>
      <c r="O34" s="154">
        <f t="shared" si="1"/>
        <v>0</v>
      </c>
      <c r="P34">
        <v>170</v>
      </c>
      <c r="Q34">
        <v>80</v>
      </c>
      <c r="R34">
        <v>7</v>
      </c>
      <c r="S34">
        <v>25</v>
      </c>
      <c r="T34">
        <v>120</v>
      </c>
      <c r="U34" s="156">
        <f t="shared" si="2"/>
        <v>402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384.52</v>
      </c>
      <c r="E35">
        <f>BAWANA!AQ35</f>
        <v>0</v>
      </c>
      <c r="F35">
        <f t="shared" si="4"/>
        <v>752</v>
      </c>
      <c r="G35">
        <f t="shared" si="5"/>
        <v>384.52</v>
      </c>
      <c r="H35" s="154"/>
      <c r="I35">
        <f>BRPL_EOD!AO35+BRPL_EOD!AP35</f>
        <v>170</v>
      </c>
      <c r="J35">
        <f>BYPL_EOD!AO35+BYPL_EOD!AP35</f>
        <v>80</v>
      </c>
      <c r="K35">
        <f>MES_EOD!AO35+MES_EOD!AP35</f>
        <v>7</v>
      </c>
      <c r="L35">
        <f>NDMC_EOD!AO35+NDMC_EOD!AP35</f>
        <v>7.51</v>
      </c>
      <c r="M35">
        <f>TPDDL_EOD!AO35+TPDDL_EOD!AP35</f>
        <v>120</v>
      </c>
      <c r="N35">
        <f t="shared" si="0"/>
        <v>384.51</v>
      </c>
      <c r="O35" s="154">
        <f t="shared" si="1"/>
        <v>9.9999999999909051E-3</v>
      </c>
      <c r="P35">
        <v>170.00442121141191</v>
      </c>
      <c r="Q35">
        <v>80.002080570076203</v>
      </c>
      <c r="R35">
        <v>7.0001820498816674</v>
      </c>
      <c r="S35">
        <v>7.5101953135159025</v>
      </c>
      <c r="T35">
        <v>120.0031208551143</v>
      </c>
      <c r="U35" s="156">
        <f t="shared" si="2"/>
        <v>384.52</v>
      </c>
      <c r="V35" s="154">
        <f t="shared" si="3"/>
        <v>0</v>
      </c>
      <c r="Y35">
        <f>BAWANA!BA35+BAWANA!BB35</f>
        <v>7.74</v>
      </c>
      <c r="Z35">
        <f>BAWANA!BH35+BAWANA!BI35</f>
        <v>7.74</v>
      </c>
      <c r="AA35">
        <f>BAWANA!AB35+BAWANA!AC35</f>
        <v>7.74</v>
      </c>
      <c r="AB35">
        <f>BAWANA!AI35+BAWANA!AJ35</f>
        <v>7.74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384.52</v>
      </c>
      <c r="E36">
        <f>BAWANA!AQ36</f>
        <v>0</v>
      </c>
      <c r="F36">
        <f t="shared" si="4"/>
        <v>752</v>
      </c>
      <c r="G36">
        <f t="shared" si="5"/>
        <v>384.52</v>
      </c>
      <c r="H36" s="154"/>
      <c r="I36">
        <f>BRPL_EOD!AO36+BRPL_EOD!AP36</f>
        <v>170</v>
      </c>
      <c r="J36">
        <f>BYPL_EOD!AO36+BYPL_EOD!AP36</f>
        <v>80</v>
      </c>
      <c r="K36">
        <f>MES_EOD!AO36+MES_EOD!AP36</f>
        <v>7</v>
      </c>
      <c r="L36">
        <f>NDMC_EOD!AO36+NDMC_EOD!AP36</f>
        <v>7.51</v>
      </c>
      <c r="M36">
        <f>TPDDL_EOD!AO36+TPDDL_EOD!AP36</f>
        <v>120</v>
      </c>
      <c r="N36">
        <f t="shared" si="0"/>
        <v>384.51</v>
      </c>
      <c r="O36" s="154">
        <f t="shared" si="1"/>
        <v>9.9999999999909051E-3</v>
      </c>
      <c r="P36">
        <v>170.00442121141191</v>
      </c>
      <c r="Q36">
        <v>80.002080570076203</v>
      </c>
      <c r="R36">
        <v>7.0001820498816674</v>
      </c>
      <c r="S36">
        <v>7.5101953135159025</v>
      </c>
      <c r="T36">
        <v>120.0031208551143</v>
      </c>
      <c r="U36" s="156">
        <f t="shared" si="2"/>
        <v>384.52</v>
      </c>
      <c r="V36" s="154">
        <f t="shared" si="3"/>
        <v>0</v>
      </c>
      <c r="Y36">
        <f>BAWANA!BA36+BAWANA!BB36</f>
        <v>7.74</v>
      </c>
      <c r="Z36">
        <f>BAWANA!BH36+BAWANA!BI36</f>
        <v>7.74</v>
      </c>
      <c r="AA36">
        <f>BAWANA!AB36+BAWANA!AC36</f>
        <v>7.74</v>
      </c>
      <c r="AB36">
        <f>BAWANA!AI36+BAWANA!AJ36</f>
        <v>7.74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407</v>
      </c>
      <c r="E37">
        <f>BAWANA!AQ37</f>
        <v>0</v>
      </c>
      <c r="F37">
        <f t="shared" si="4"/>
        <v>752</v>
      </c>
      <c r="G37">
        <f t="shared" si="5"/>
        <v>407</v>
      </c>
      <c r="H37" s="154"/>
      <c r="I37">
        <f>BRPL_EOD!AO37+BRPL_EOD!AP37</f>
        <v>170</v>
      </c>
      <c r="J37">
        <f>BYPL_EOD!AO37+BYPL_EOD!AP37</f>
        <v>80</v>
      </c>
      <c r="K37">
        <f>MES_EOD!AO37+MES_EOD!AP37</f>
        <v>7</v>
      </c>
      <c r="L37">
        <f>NDMC_EOD!AO37+NDMC_EOD!AP37</f>
        <v>30</v>
      </c>
      <c r="M37">
        <f>TPDDL_EOD!AO37+TPDDL_EOD!AP37</f>
        <v>120</v>
      </c>
      <c r="N37">
        <f t="shared" si="0"/>
        <v>407</v>
      </c>
      <c r="O37" s="154">
        <f t="shared" si="1"/>
        <v>0</v>
      </c>
      <c r="P37">
        <v>170</v>
      </c>
      <c r="Q37">
        <v>80</v>
      </c>
      <c r="R37">
        <v>7</v>
      </c>
      <c r="S37">
        <v>30</v>
      </c>
      <c r="T37">
        <v>120</v>
      </c>
      <c r="U37" s="156">
        <f t="shared" si="2"/>
        <v>407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406</v>
      </c>
      <c r="E38">
        <f>BAWANA!AQ38</f>
        <v>0</v>
      </c>
      <c r="F38">
        <f t="shared" si="4"/>
        <v>752</v>
      </c>
      <c r="G38">
        <f t="shared" si="5"/>
        <v>406</v>
      </c>
      <c r="H38" s="154"/>
      <c r="I38">
        <f>BRPL_EOD!AO38+BRPL_EOD!AP38</f>
        <v>170</v>
      </c>
      <c r="J38">
        <f>BYPL_EOD!AO38+BYPL_EOD!AP38</f>
        <v>80</v>
      </c>
      <c r="K38">
        <f>MES_EOD!AO38+MES_EOD!AP38</f>
        <v>6</v>
      </c>
      <c r="L38">
        <f>NDMC_EOD!AO38+NDMC_EOD!AP38</f>
        <v>30</v>
      </c>
      <c r="M38">
        <f>TPDDL_EOD!AO38+TPDDL_EOD!AP38</f>
        <v>120</v>
      </c>
      <c r="N38">
        <f t="shared" si="0"/>
        <v>406</v>
      </c>
      <c r="O38" s="154">
        <f t="shared" si="1"/>
        <v>0</v>
      </c>
      <c r="P38">
        <v>170</v>
      </c>
      <c r="Q38">
        <v>80</v>
      </c>
      <c r="R38">
        <v>6</v>
      </c>
      <c r="S38">
        <v>30</v>
      </c>
      <c r="T38">
        <v>120</v>
      </c>
      <c r="U38" s="156">
        <f t="shared" si="2"/>
        <v>406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422</v>
      </c>
      <c r="E39">
        <f>BAWANA!AQ39</f>
        <v>0</v>
      </c>
      <c r="F39">
        <f t="shared" si="4"/>
        <v>752</v>
      </c>
      <c r="G39">
        <f t="shared" si="5"/>
        <v>422</v>
      </c>
      <c r="H39" s="154"/>
      <c r="I39">
        <f>BRPL_EOD!AO39+BRPL_EOD!AP39</f>
        <v>170</v>
      </c>
      <c r="J39">
        <f>BYPL_EOD!AO39+BYPL_EOD!AP39</f>
        <v>80</v>
      </c>
      <c r="K39">
        <f>MES_EOD!AO39+MES_EOD!AP39</f>
        <v>7</v>
      </c>
      <c r="L39">
        <f>NDMC_EOD!AO39+NDMC_EOD!AP39</f>
        <v>45</v>
      </c>
      <c r="M39">
        <f>TPDDL_EOD!AO39+TPDDL_EOD!AP39</f>
        <v>120</v>
      </c>
      <c r="N39">
        <f t="shared" si="0"/>
        <v>422</v>
      </c>
      <c r="O39" s="154">
        <f t="shared" si="1"/>
        <v>0</v>
      </c>
      <c r="P39">
        <v>170</v>
      </c>
      <c r="Q39">
        <v>80</v>
      </c>
      <c r="R39">
        <v>7</v>
      </c>
      <c r="S39">
        <v>45</v>
      </c>
      <c r="T39">
        <v>120</v>
      </c>
      <c r="U39" s="156">
        <f t="shared" si="2"/>
        <v>422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422</v>
      </c>
      <c r="E40">
        <f>BAWANA!AQ40</f>
        <v>0</v>
      </c>
      <c r="F40">
        <f t="shared" si="4"/>
        <v>752</v>
      </c>
      <c r="G40">
        <f t="shared" si="5"/>
        <v>422</v>
      </c>
      <c r="H40" s="154"/>
      <c r="I40">
        <f>BRPL_EOD!AO40+BRPL_EOD!AP40</f>
        <v>170</v>
      </c>
      <c r="J40">
        <f>BYPL_EOD!AO40+BYPL_EOD!AP40</f>
        <v>80</v>
      </c>
      <c r="K40">
        <f>MES_EOD!AO40+MES_EOD!AP40</f>
        <v>7</v>
      </c>
      <c r="L40">
        <f>NDMC_EOD!AO40+NDMC_EOD!AP40</f>
        <v>45</v>
      </c>
      <c r="M40">
        <f>TPDDL_EOD!AO40+TPDDL_EOD!AP40</f>
        <v>120</v>
      </c>
      <c r="N40">
        <f t="shared" si="0"/>
        <v>422</v>
      </c>
      <c r="O40" s="154">
        <f t="shared" si="1"/>
        <v>0</v>
      </c>
      <c r="P40">
        <v>170</v>
      </c>
      <c r="Q40">
        <v>80</v>
      </c>
      <c r="R40">
        <v>7</v>
      </c>
      <c r="S40">
        <v>45</v>
      </c>
      <c r="T40">
        <v>120</v>
      </c>
      <c r="U40" s="156">
        <f t="shared" si="2"/>
        <v>422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397</v>
      </c>
      <c r="E41">
        <f>BAWANA!AQ41</f>
        <v>0</v>
      </c>
      <c r="F41">
        <f t="shared" si="4"/>
        <v>752</v>
      </c>
      <c r="G41">
        <f t="shared" si="5"/>
        <v>397</v>
      </c>
      <c r="H41" s="154"/>
      <c r="I41">
        <f>BRPL_EOD!AO41+BRPL_EOD!AP41</f>
        <v>170</v>
      </c>
      <c r="J41">
        <f>BYPL_EOD!AO41+BYPL_EOD!AP41</f>
        <v>80</v>
      </c>
      <c r="K41">
        <f>MES_EOD!AO41+MES_EOD!AP41</f>
        <v>7</v>
      </c>
      <c r="L41">
        <f>NDMC_EOD!AO41+NDMC_EOD!AP41</f>
        <v>20</v>
      </c>
      <c r="M41">
        <f>TPDDL_EOD!AO41+TPDDL_EOD!AP41</f>
        <v>120</v>
      </c>
      <c r="N41">
        <f t="shared" si="0"/>
        <v>397</v>
      </c>
      <c r="O41" s="154">
        <f t="shared" si="1"/>
        <v>0</v>
      </c>
      <c r="P41">
        <v>170</v>
      </c>
      <c r="Q41">
        <v>80</v>
      </c>
      <c r="R41">
        <v>7</v>
      </c>
      <c r="S41">
        <v>20</v>
      </c>
      <c r="T41">
        <v>120</v>
      </c>
      <c r="U41" s="156">
        <f t="shared" si="2"/>
        <v>397</v>
      </c>
      <c r="V41" s="154">
        <f t="shared" si="3"/>
        <v>0</v>
      </c>
      <c r="Y41">
        <f>BAWANA!BA41+BAWANA!BB41</f>
        <v>1.5</v>
      </c>
      <c r="Z41">
        <f>BAWANA!BH41+BAWANA!BI41</f>
        <v>1.5</v>
      </c>
      <c r="AA41">
        <f>BAWANA!AB41+BAWANA!AC41</f>
        <v>1.5</v>
      </c>
      <c r="AB41">
        <f>BAWANA!AI41+BAWANA!AJ41</f>
        <v>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412</v>
      </c>
      <c r="E42">
        <f>BAWANA!AQ42</f>
        <v>0</v>
      </c>
      <c r="F42">
        <f t="shared" si="4"/>
        <v>752</v>
      </c>
      <c r="G42">
        <f t="shared" si="5"/>
        <v>412</v>
      </c>
      <c r="H42" s="154"/>
      <c r="I42">
        <f>BRPL_EOD!AO42+BRPL_EOD!AP42</f>
        <v>170</v>
      </c>
      <c r="J42">
        <f>BYPL_EOD!AO42+BYPL_EOD!AP42</f>
        <v>80</v>
      </c>
      <c r="K42">
        <f>MES_EOD!AO42+MES_EOD!AP42</f>
        <v>7</v>
      </c>
      <c r="L42">
        <f>NDMC_EOD!AO42+NDMC_EOD!AP42</f>
        <v>35</v>
      </c>
      <c r="M42">
        <f>TPDDL_EOD!AO42+TPDDL_EOD!AP42</f>
        <v>120</v>
      </c>
      <c r="N42">
        <f t="shared" si="0"/>
        <v>412</v>
      </c>
      <c r="O42" s="154">
        <f t="shared" si="1"/>
        <v>0</v>
      </c>
      <c r="P42">
        <v>170</v>
      </c>
      <c r="Q42">
        <v>80</v>
      </c>
      <c r="R42">
        <v>7</v>
      </c>
      <c r="S42">
        <v>35</v>
      </c>
      <c r="T42">
        <v>120</v>
      </c>
      <c r="U42" s="156">
        <f t="shared" si="2"/>
        <v>412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407</v>
      </c>
      <c r="E43">
        <f>BAWANA!AQ43</f>
        <v>0</v>
      </c>
      <c r="F43">
        <f t="shared" si="4"/>
        <v>736</v>
      </c>
      <c r="G43">
        <f t="shared" si="5"/>
        <v>407</v>
      </c>
      <c r="H43" s="154"/>
      <c r="I43">
        <f>BRPL_EOD!AO43+BRPL_EOD!AP43</f>
        <v>170</v>
      </c>
      <c r="J43">
        <f>BYPL_EOD!AO43+BYPL_EOD!AP43</f>
        <v>80</v>
      </c>
      <c r="K43">
        <f>MES_EOD!AO43+MES_EOD!AP43</f>
        <v>7</v>
      </c>
      <c r="L43">
        <f>NDMC_EOD!AO43+NDMC_EOD!AP43</f>
        <v>30</v>
      </c>
      <c r="M43">
        <f>TPDDL_EOD!AO43+TPDDL_EOD!AP43</f>
        <v>120</v>
      </c>
      <c r="N43">
        <f t="shared" si="0"/>
        <v>407</v>
      </c>
      <c r="O43" s="154">
        <f t="shared" si="1"/>
        <v>0</v>
      </c>
      <c r="P43">
        <v>170</v>
      </c>
      <c r="Q43">
        <v>80</v>
      </c>
      <c r="R43">
        <v>7</v>
      </c>
      <c r="S43">
        <v>30</v>
      </c>
      <c r="T43">
        <v>120</v>
      </c>
      <c r="U43" s="156">
        <f t="shared" si="2"/>
        <v>407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412</v>
      </c>
      <c r="E44">
        <f>BAWANA!AQ44</f>
        <v>0</v>
      </c>
      <c r="F44">
        <f t="shared" si="4"/>
        <v>736</v>
      </c>
      <c r="G44">
        <f t="shared" si="5"/>
        <v>412</v>
      </c>
      <c r="H44" s="154"/>
      <c r="I44">
        <f>BRPL_EOD!AO44+BRPL_EOD!AP44</f>
        <v>170</v>
      </c>
      <c r="J44">
        <f>BYPL_EOD!AO44+BYPL_EOD!AP44</f>
        <v>80</v>
      </c>
      <c r="K44">
        <f>MES_EOD!AO44+MES_EOD!AP44</f>
        <v>7</v>
      </c>
      <c r="L44">
        <f>NDMC_EOD!AO44+NDMC_EOD!AP44</f>
        <v>35</v>
      </c>
      <c r="M44">
        <f>TPDDL_EOD!AO44+TPDDL_EOD!AP44</f>
        <v>120</v>
      </c>
      <c r="N44">
        <f t="shared" si="0"/>
        <v>412</v>
      </c>
      <c r="O44" s="154">
        <f t="shared" si="1"/>
        <v>0</v>
      </c>
      <c r="P44">
        <v>170</v>
      </c>
      <c r="Q44">
        <v>80</v>
      </c>
      <c r="R44">
        <v>7</v>
      </c>
      <c r="S44">
        <v>35</v>
      </c>
      <c r="T44">
        <v>120</v>
      </c>
      <c r="U44" s="156">
        <f t="shared" si="2"/>
        <v>412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494.07</v>
      </c>
      <c r="E45">
        <f>BAWANA!AQ45</f>
        <v>0</v>
      </c>
      <c r="F45">
        <f t="shared" si="4"/>
        <v>736</v>
      </c>
      <c r="G45">
        <f t="shared" si="5"/>
        <v>494.07</v>
      </c>
      <c r="H45" s="154"/>
      <c r="I45">
        <f>BRPL_EOD!AO45+BRPL_EOD!AP45</f>
        <v>252.07</v>
      </c>
      <c r="J45">
        <f>BYPL_EOD!AO45+BYPL_EOD!AP45</f>
        <v>80</v>
      </c>
      <c r="K45">
        <f>MES_EOD!AO45+MES_EOD!AP45</f>
        <v>7</v>
      </c>
      <c r="L45">
        <f>NDMC_EOD!AO45+NDMC_EOD!AP45</f>
        <v>35</v>
      </c>
      <c r="M45">
        <f>TPDDL_EOD!AO45+TPDDL_EOD!AP45</f>
        <v>120</v>
      </c>
      <c r="N45">
        <f t="shared" si="0"/>
        <v>494.07</v>
      </c>
      <c r="O45" s="154">
        <f t="shared" si="1"/>
        <v>0</v>
      </c>
      <c r="P45">
        <v>252.07</v>
      </c>
      <c r="Q45">
        <v>80</v>
      </c>
      <c r="R45">
        <v>7</v>
      </c>
      <c r="S45">
        <v>35</v>
      </c>
      <c r="T45">
        <v>120</v>
      </c>
      <c r="U45" s="156">
        <f t="shared" si="2"/>
        <v>494.07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477.62</v>
      </c>
      <c r="E46">
        <f>BAWANA!AQ46</f>
        <v>0</v>
      </c>
      <c r="F46">
        <f t="shared" si="4"/>
        <v>736</v>
      </c>
      <c r="G46">
        <f t="shared" si="5"/>
        <v>477.62</v>
      </c>
      <c r="H46" s="154"/>
      <c r="I46">
        <f>BRPL_EOD!AO46+BRPL_EOD!AP46</f>
        <v>250.62</v>
      </c>
      <c r="J46">
        <f>BYPL_EOD!AO46+BYPL_EOD!AP46</f>
        <v>80</v>
      </c>
      <c r="K46">
        <f>MES_EOD!AO46+MES_EOD!AP46</f>
        <v>7</v>
      </c>
      <c r="L46">
        <f>NDMC_EOD!AO46+NDMC_EOD!AP46</f>
        <v>20</v>
      </c>
      <c r="M46">
        <f>TPDDL_EOD!AO46+TPDDL_EOD!AP46</f>
        <v>120</v>
      </c>
      <c r="N46">
        <f t="shared" si="0"/>
        <v>477.62</v>
      </c>
      <c r="O46" s="154">
        <f t="shared" si="1"/>
        <v>0</v>
      </c>
      <c r="P46">
        <v>250.62</v>
      </c>
      <c r="Q46">
        <v>80</v>
      </c>
      <c r="R46">
        <v>7</v>
      </c>
      <c r="S46">
        <v>20</v>
      </c>
      <c r="T46">
        <v>120</v>
      </c>
      <c r="U46" s="156">
        <f t="shared" si="2"/>
        <v>477.62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465.97</v>
      </c>
      <c r="E47">
        <f>BAWANA!AQ47</f>
        <v>0</v>
      </c>
      <c r="F47">
        <f t="shared" si="4"/>
        <v>736</v>
      </c>
      <c r="G47">
        <f t="shared" si="5"/>
        <v>465.97</v>
      </c>
      <c r="H47" s="154"/>
      <c r="I47">
        <f>BRPL_EOD!AO47+BRPL_EOD!AP47</f>
        <v>234.97</v>
      </c>
      <c r="J47">
        <f>BYPL_EOD!AO47+BYPL_EOD!AP47</f>
        <v>80</v>
      </c>
      <c r="K47">
        <f>MES_EOD!AO47+MES_EOD!AP47</f>
        <v>7</v>
      </c>
      <c r="L47">
        <f>NDMC_EOD!AO47+NDMC_EOD!AP47</f>
        <v>24</v>
      </c>
      <c r="M47">
        <f>TPDDL_EOD!AO47+TPDDL_EOD!AP47</f>
        <v>120</v>
      </c>
      <c r="N47">
        <f t="shared" si="0"/>
        <v>465.97</v>
      </c>
      <c r="O47" s="154">
        <f t="shared" si="1"/>
        <v>0</v>
      </c>
      <c r="P47">
        <v>234.97</v>
      </c>
      <c r="Q47">
        <v>80</v>
      </c>
      <c r="R47">
        <v>7</v>
      </c>
      <c r="S47">
        <v>24</v>
      </c>
      <c r="T47">
        <v>120</v>
      </c>
      <c r="U47" s="156">
        <f t="shared" si="2"/>
        <v>465.97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497.97</v>
      </c>
      <c r="E48">
        <f>BAWANA!AQ48</f>
        <v>0</v>
      </c>
      <c r="F48">
        <f t="shared" si="4"/>
        <v>736</v>
      </c>
      <c r="G48">
        <f t="shared" si="5"/>
        <v>497.97</v>
      </c>
      <c r="H48" s="154"/>
      <c r="I48">
        <f>BRPL_EOD!AO48+BRPL_EOD!AP48</f>
        <v>255.97</v>
      </c>
      <c r="J48">
        <f>BYPL_EOD!AO48+BYPL_EOD!AP48</f>
        <v>80</v>
      </c>
      <c r="K48">
        <f>MES_EOD!AO48+MES_EOD!AP48</f>
        <v>7</v>
      </c>
      <c r="L48">
        <f>NDMC_EOD!AO48+NDMC_EOD!AP48</f>
        <v>35</v>
      </c>
      <c r="M48">
        <f>TPDDL_EOD!AO48+TPDDL_EOD!AP48</f>
        <v>120</v>
      </c>
      <c r="N48">
        <f t="shared" si="0"/>
        <v>497.97</v>
      </c>
      <c r="O48" s="154">
        <f t="shared" si="1"/>
        <v>0</v>
      </c>
      <c r="P48">
        <v>255.97</v>
      </c>
      <c r="Q48">
        <v>80</v>
      </c>
      <c r="R48">
        <v>7</v>
      </c>
      <c r="S48">
        <v>35</v>
      </c>
      <c r="T48">
        <v>120</v>
      </c>
      <c r="U48" s="156">
        <f t="shared" si="2"/>
        <v>497.97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528.4</v>
      </c>
      <c r="E49">
        <f>BAWANA!AQ49</f>
        <v>0</v>
      </c>
      <c r="F49">
        <f t="shared" si="4"/>
        <v>736</v>
      </c>
      <c r="G49">
        <f t="shared" si="5"/>
        <v>528.4</v>
      </c>
      <c r="H49" s="154"/>
      <c r="I49">
        <f>BRPL_EOD!AO49+BRPL_EOD!AP49</f>
        <v>286.39999999999998</v>
      </c>
      <c r="J49">
        <f>BYPL_EOD!AO49+BYPL_EOD!AP49</f>
        <v>80</v>
      </c>
      <c r="K49">
        <f>MES_EOD!AO49+MES_EOD!AP49</f>
        <v>7</v>
      </c>
      <c r="L49">
        <f>NDMC_EOD!AO49+NDMC_EOD!AP49</f>
        <v>35</v>
      </c>
      <c r="M49">
        <f>TPDDL_EOD!AO49+TPDDL_EOD!AP49</f>
        <v>120</v>
      </c>
      <c r="N49">
        <f t="shared" si="0"/>
        <v>528.4</v>
      </c>
      <c r="O49" s="154">
        <f t="shared" si="1"/>
        <v>0</v>
      </c>
      <c r="P49">
        <v>286.39999999999998</v>
      </c>
      <c r="Q49">
        <v>80</v>
      </c>
      <c r="R49">
        <v>7</v>
      </c>
      <c r="S49">
        <v>35</v>
      </c>
      <c r="T49">
        <v>120</v>
      </c>
      <c r="U49" s="156">
        <f t="shared" si="2"/>
        <v>528.4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507.23</v>
      </c>
      <c r="E50">
        <f>BAWANA!AQ50</f>
        <v>0</v>
      </c>
      <c r="F50">
        <f t="shared" si="4"/>
        <v>736</v>
      </c>
      <c r="G50">
        <f t="shared" si="5"/>
        <v>507.23</v>
      </c>
      <c r="H50" s="154"/>
      <c r="I50">
        <f>BRPL_EOD!AO50+BRPL_EOD!AP50</f>
        <v>265.23</v>
      </c>
      <c r="J50">
        <f>BYPL_EOD!AO50+BYPL_EOD!AP50</f>
        <v>80</v>
      </c>
      <c r="K50">
        <f>MES_EOD!AO50+MES_EOD!AP50</f>
        <v>7</v>
      </c>
      <c r="L50">
        <f>NDMC_EOD!AO50+NDMC_EOD!AP50</f>
        <v>35</v>
      </c>
      <c r="M50">
        <f>TPDDL_EOD!AO50+TPDDL_EOD!AP50</f>
        <v>120</v>
      </c>
      <c r="N50">
        <f t="shared" si="0"/>
        <v>507.23</v>
      </c>
      <c r="O50" s="154">
        <f t="shared" si="1"/>
        <v>0</v>
      </c>
      <c r="P50">
        <v>265.23</v>
      </c>
      <c r="Q50">
        <v>80</v>
      </c>
      <c r="R50">
        <v>7</v>
      </c>
      <c r="S50">
        <v>35</v>
      </c>
      <c r="T50">
        <v>120</v>
      </c>
      <c r="U50" s="156">
        <f t="shared" si="2"/>
        <v>507.23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490.35</v>
      </c>
      <c r="E51">
        <f>BAWANA!AQ51</f>
        <v>0</v>
      </c>
      <c r="F51">
        <f t="shared" si="4"/>
        <v>704</v>
      </c>
      <c r="G51">
        <f t="shared" si="5"/>
        <v>490.35</v>
      </c>
      <c r="H51" s="154"/>
      <c r="I51">
        <f>BRPL_EOD!AO51+BRPL_EOD!AP51</f>
        <v>233.35</v>
      </c>
      <c r="J51">
        <f>BYPL_EOD!AO51+BYPL_EOD!AP51</f>
        <v>80</v>
      </c>
      <c r="K51">
        <f>MES_EOD!AO51+MES_EOD!AP51</f>
        <v>7</v>
      </c>
      <c r="L51">
        <f>NDMC_EOD!AO51+NDMC_EOD!AP51</f>
        <v>50</v>
      </c>
      <c r="M51">
        <f>TPDDL_EOD!AO51+TPDDL_EOD!AP51</f>
        <v>120</v>
      </c>
      <c r="N51">
        <f t="shared" si="0"/>
        <v>490.35</v>
      </c>
      <c r="O51" s="154">
        <f t="shared" si="1"/>
        <v>0</v>
      </c>
      <c r="P51">
        <v>233.35</v>
      </c>
      <c r="Q51">
        <v>80</v>
      </c>
      <c r="R51">
        <v>7</v>
      </c>
      <c r="S51">
        <v>50</v>
      </c>
      <c r="T51">
        <v>120</v>
      </c>
      <c r="U51" s="156">
        <f t="shared" si="2"/>
        <v>490.35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524.36</v>
      </c>
      <c r="E52">
        <f>BAWANA!AQ52</f>
        <v>0</v>
      </c>
      <c r="F52">
        <f t="shared" si="4"/>
        <v>704</v>
      </c>
      <c r="G52">
        <f t="shared" si="5"/>
        <v>524.36</v>
      </c>
      <c r="H52" s="154"/>
      <c r="I52">
        <f>BRPL_EOD!AO52+BRPL_EOD!AP52</f>
        <v>267.36</v>
      </c>
      <c r="J52">
        <f>BYPL_EOD!AO52+BYPL_EOD!AP52</f>
        <v>80</v>
      </c>
      <c r="K52">
        <f>MES_EOD!AO52+MES_EOD!AP52</f>
        <v>7</v>
      </c>
      <c r="L52">
        <f>NDMC_EOD!AO52+NDMC_EOD!AP52</f>
        <v>50</v>
      </c>
      <c r="M52">
        <f>TPDDL_EOD!AO52+TPDDL_EOD!AP52</f>
        <v>120</v>
      </c>
      <c r="N52">
        <f t="shared" si="0"/>
        <v>524.36</v>
      </c>
      <c r="O52" s="154">
        <f t="shared" si="1"/>
        <v>0</v>
      </c>
      <c r="P52">
        <v>267.36</v>
      </c>
      <c r="Q52">
        <v>80</v>
      </c>
      <c r="R52">
        <v>7</v>
      </c>
      <c r="S52">
        <v>50</v>
      </c>
      <c r="T52">
        <v>120</v>
      </c>
      <c r="U52" s="156">
        <f t="shared" si="2"/>
        <v>524.36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519.28</v>
      </c>
      <c r="E53">
        <f>BAWANA!AQ53</f>
        <v>0</v>
      </c>
      <c r="F53">
        <f t="shared" si="4"/>
        <v>704</v>
      </c>
      <c r="G53">
        <f t="shared" si="5"/>
        <v>519.28</v>
      </c>
      <c r="H53" s="154"/>
      <c r="I53">
        <f>BRPL_EOD!AO53+BRPL_EOD!AP53</f>
        <v>262.27999999999997</v>
      </c>
      <c r="J53">
        <f>BYPL_EOD!AO53+BYPL_EOD!AP53</f>
        <v>80</v>
      </c>
      <c r="K53">
        <f>MES_EOD!AO53+MES_EOD!AP53</f>
        <v>7</v>
      </c>
      <c r="L53">
        <f>NDMC_EOD!AO53+NDMC_EOD!AP53</f>
        <v>50</v>
      </c>
      <c r="M53">
        <f>TPDDL_EOD!AO53+TPDDL_EOD!AP53</f>
        <v>120</v>
      </c>
      <c r="N53">
        <f t="shared" si="0"/>
        <v>519.28</v>
      </c>
      <c r="O53" s="154">
        <f t="shared" si="1"/>
        <v>0</v>
      </c>
      <c r="P53">
        <v>262.27999999999997</v>
      </c>
      <c r="Q53">
        <v>80</v>
      </c>
      <c r="R53">
        <v>7</v>
      </c>
      <c r="S53">
        <v>50</v>
      </c>
      <c r="T53">
        <v>120</v>
      </c>
      <c r="U53" s="156">
        <f t="shared" si="2"/>
        <v>519.28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479.41</v>
      </c>
      <c r="E54">
        <f>BAWANA!AQ54</f>
        <v>0</v>
      </c>
      <c r="F54">
        <f t="shared" si="4"/>
        <v>704</v>
      </c>
      <c r="G54">
        <f t="shared" si="5"/>
        <v>479.41</v>
      </c>
      <c r="H54" s="154"/>
      <c r="I54">
        <f>BRPL_EOD!AO54+BRPL_EOD!AP54</f>
        <v>262.41000000000003</v>
      </c>
      <c r="J54">
        <f>BYPL_EOD!AO54+BYPL_EOD!AP54</f>
        <v>80</v>
      </c>
      <c r="K54">
        <f>MES_EOD!AO54+MES_EOD!AP54</f>
        <v>7</v>
      </c>
      <c r="L54">
        <f>NDMC_EOD!AO54+NDMC_EOD!AP54</f>
        <v>10</v>
      </c>
      <c r="M54">
        <f>TPDDL_EOD!AO54+TPDDL_EOD!AP54</f>
        <v>120</v>
      </c>
      <c r="N54">
        <f t="shared" si="0"/>
        <v>479.41</v>
      </c>
      <c r="O54" s="154">
        <f t="shared" si="1"/>
        <v>0</v>
      </c>
      <c r="P54">
        <v>262.41000000000003</v>
      </c>
      <c r="Q54">
        <v>80</v>
      </c>
      <c r="R54">
        <v>7</v>
      </c>
      <c r="S54">
        <v>10</v>
      </c>
      <c r="T54">
        <v>120</v>
      </c>
      <c r="U54" s="156">
        <f t="shared" si="2"/>
        <v>479.41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487</v>
      </c>
      <c r="E55">
        <f>BAWANA!AQ55</f>
        <v>0</v>
      </c>
      <c r="F55">
        <f t="shared" si="4"/>
        <v>704</v>
      </c>
      <c r="G55">
        <f t="shared" si="5"/>
        <v>487</v>
      </c>
      <c r="H55" s="154"/>
      <c r="I55">
        <f>BRPL_EOD!AO55+BRPL_EOD!AP55</f>
        <v>230</v>
      </c>
      <c r="J55">
        <f>BYPL_EOD!AO55+BYPL_EOD!AP55</f>
        <v>80</v>
      </c>
      <c r="K55">
        <f>MES_EOD!AO55+MES_EOD!AP55</f>
        <v>7</v>
      </c>
      <c r="L55">
        <f>NDMC_EOD!AO55+NDMC_EOD!AP55</f>
        <v>50</v>
      </c>
      <c r="M55">
        <f>TPDDL_EOD!AO55+TPDDL_EOD!AP55</f>
        <v>120</v>
      </c>
      <c r="N55">
        <f t="shared" si="0"/>
        <v>487</v>
      </c>
      <c r="O55" s="154">
        <f t="shared" si="1"/>
        <v>0</v>
      </c>
      <c r="P55">
        <v>230</v>
      </c>
      <c r="Q55">
        <v>80</v>
      </c>
      <c r="R55">
        <v>7</v>
      </c>
      <c r="S55">
        <v>50</v>
      </c>
      <c r="T55">
        <v>120</v>
      </c>
      <c r="U55" s="156">
        <f t="shared" si="2"/>
        <v>487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530.94000000000005</v>
      </c>
      <c r="E56">
        <f>BAWANA!AQ56</f>
        <v>0</v>
      </c>
      <c r="F56">
        <f t="shared" si="4"/>
        <v>704</v>
      </c>
      <c r="G56">
        <f t="shared" si="5"/>
        <v>530.94000000000005</v>
      </c>
      <c r="H56" s="154"/>
      <c r="I56">
        <f>BRPL_EOD!AO56+BRPL_EOD!AP56</f>
        <v>273.94</v>
      </c>
      <c r="J56">
        <f>BYPL_EOD!AO56+BYPL_EOD!AP56</f>
        <v>80</v>
      </c>
      <c r="K56">
        <f>MES_EOD!AO56+MES_EOD!AP56</f>
        <v>7</v>
      </c>
      <c r="L56">
        <f>NDMC_EOD!AO56+NDMC_EOD!AP56</f>
        <v>50</v>
      </c>
      <c r="M56">
        <f>TPDDL_EOD!AO56+TPDDL_EOD!AP56</f>
        <v>120</v>
      </c>
      <c r="N56">
        <f t="shared" si="0"/>
        <v>530.94000000000005</v>
      </c>
      <c r="O56" s="154">
        <f t="shared" si="1"/>
        <v>0</v>
      </c>
      <c r="P56">
        <v>273.94</v>
      </c>
      <c r="Q56">
        <v>80</v>
      </c>
      <c r="R56">
        <v>7</v>
      </c>
      <c r="S56">
        <v>50</v>
      </c>
      <c r="T56">
        <v>120</v>
      </c>
      <c r="U56" s="156">
        <f t="shared" si="2"/>
        <v>530.94000000000005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528.94000000000005</v>
      </c>
      <c r="E57">
        <f>BAWANA!AQ57</f>
        <v>0</v>
      </c>
      <c r="F57">
        <f t="shared" si="4"/>
        <v>704</v>
      </c>
      <c r="G57">
        <f t="shared" si="5"/>
        <v>528.94000000000005</v>
      </c>
      <c r="H57" s="154"/>
      <c r="I57">
        <f>BRPL_EOD!AO57+BRPL_EOD!AP57</f>
        <v>273.94</v>
      </c>
      <c r="J57">
        <f>BYPL_EOD!AO57+BYPL_EOD!AP57</f>
        <v>80</v>
      </c>
      <c r="K57">
        <f>MES_EOD!AO57+MES_EOD!AP57</f>
        <v>5</v>
      </c>
      <c r="L57">
        <f>NDMC_EOD!AO57+NDMC_EOD!AP57</f>
        <v>50</v>
      </c>
      <c r="M57">
        <f>TPDDL_EOD!AO57+TPDDL_EOD!AP57</f>
        <v>120</v>
      </c>
      <c r="N57">
        <f t="shared" si="0"/>
        <v>528.94000000000005</v>
      </c>
      <c r="O57" s="154">
        <f t="shared" si="1"/>
        <v>0</v>
      </c>
      <c r="P57">
        <v>273.94</v>
      </c>
      <c r="Q57">
        <v>80</v>
      </c>
      <c r="R57">
        <v>5</v>
      </c>
      <c r="S57">
        <v>50</v>
      </c>
      <c r="T57">
        <v>120</v>
      </c>
      <c r="U57" s="156">
        <f t="shared" si="2"/>
        <v>528.94000000000005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528.94000000000005</v>
      </c>
      <c r="E58">
        <f>BAWANA!AQ58</f>
        <v>0</v>
      </c>
      <c r="F58">
        <f t="shared" si="4"/>
        <v>704</v>
      </c>
      <c r="G58">
        <f t="shared" si="5"/>
        <v>528.94000000000005</v>
      </c>
      <c r="H58" s="154"/>
      <c r="I58">
        <f>BRPL_EOD!AO58+BRPL_EOD!AP58</f>
        <v>273.94</v>
      </c>
      <c r="J58">
        <f>BYPL_EOD!AO58+BYPL_EOD!AP58</f>
        <v>80</v>
      </c>
      <c r="K58">
        <f>MES_EOD!AO58+MES_EOD!AP58</f>
        <v>5</v>
      </c>
      <c r="L58">
        <f>NDMC_EOD!AO58+NDMC_EOD!AP58</f>
        <v>50</v>
      </c>
      <c r="M58">
        <f>TPDDL_EOD!AO58+TPDDL_EOD!AP58</f>
        <v>120</v>
      </c>
      <c r="N58">
        <f t="shared" si="0"/>
        <v>528.94000000000005</v>
      </c>
      <c r="O58" s="154">
        <f t="shared" si="1"/>
        <v>0</v>
      </c>
      <c r="P58">
        <v>273.94</v>
      </c>
      <c r="Q58">
        <v>80</v>
      </c>
      <c r="R58">
        <v>5</v>
      </c>
      <c r="S58">
        <v>50</v>
      </c>
      <c r="T58">
        <v>120</v>
      </c>
      <c r="U58" s="156">
        <f t="shared" si="2"/>
        <v>528.94000000000005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508.94</v>
      </c>
      <c r="E59">
        <f>BAWANA!AQ59</f>
        <v>0</v>
      </c>
      <c r="F59">
        <f t="shared" si="4"/>
        <v>704</v>
      </c>
      <c r="G59">
        <f t="shared" si="5"/>
        <v>508.94</v>
      </c>
      <c r="H59" s="154"/>
      <c r="I59">
        <f>BRPL_EOD!AO59+BRPL_EOD!AP59</f>
        <v>273.94</v>
      </c>
      <c r="J59">
        <f>BYPL_EOD!AO59+BYPL_EOD!AP59</f>
        <v>80</v>
      </c>
      <c r="K59">
        <f>MES_EOD!AO59+MES_EOD!AP59</f>
        <v>5</v>
      </c>
      <c r="L59">
        <f>NDMC_EOD!AO59+NDMC_EOD!AP59</f>
        <v>30</v>
      </c>
      <c r="M59">
        <f>TPDDL_EOD!AO59+TPDDL_EOD!AP59</f>
        <v>120</v>
      </c>
      <c r="N59">
        <f t="shared" si="0"/>
        <v>508.94</v>
      </c>
      <c r="O59" s="154">
        <f t="shared" si="1"/>
        <v>0</v>
      </c>
      <c r="P59">
        <v>273.94</v>
      </c>
      <c r="Q59">
        <v>80</v>
      </c>
      <c r="R59">
        <v>5</v>
      </c>
      <c r="S59">
        <v>30</v>
      </c>
      <c r="T59">
        <v>120</v>
      </c>
      <c r="U59" s="156">
        <f t="shared" si="2"/>
        <v>508.94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528.94000000000005</v>
      </c>
      <c r="E60">
        <f>BAWANA!AQ60</f>
        <v>0</v>
      </c>
      <c r="F60">
        <f t="shared" si="4"/>
        <v>704</v>
      </c>
      <c r="G60">
        <f t="shared" si="5"/>
        <v>528.94000000000005</v>
      </c>
      <c r="H60" s="154"/>
      <c r="I60">
        <f>BRPL_EOD!AO60+BRPL_EOD!AP60</f>
        <v>273.94</v>
      </c>
      <c r="J60">
        <f>BYPL_EOD!AO60+BYPL_EOD!AP60</f>
        <v>80</v>
      </c>
      <c r="K60">
        <f>MES_EOD!AO60+MES_EOD!AP60</f>
        <v>5</v>
      </c>
      <c r="L60">
        <f>NDMC_EOD!AO60+NDMC_EOD!AP60</f>
        <v>50</v>
      </c>
      <c r="M60">
        <f>TPDDL_EOD!AO60+TPDDL_EOD!AP60</f>
        <v>120</v>
      </c>
      <c r="N60">
        <f t="shared" si="0"/>
        <v>528.94000000000005</v>
      </c>
      <c r="O60" s="154">
        <f t="shared" si="1"/>
        <v>0</v>
      </c>
      <c r="P60">
        <v>273.94</v>
      </c>
      <c r="Q60">
        <v>80</v>
      </c>
      <c r="R60">
        <v>5</v>
      </c>
      <c r="S60">
        <v>50</v>
      </c>
      <c r="T60">
        <v>120</v>
      </c>
      <c r="U60" s="156">
        <f t="shared" si="2"/>
        <v>528.94000000000005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441.64</v>
      </c>
      <c r="E61">
        <f>BAWANA!AQ61</f>
        <v>0</v>
      </c>
      <c r="F61">
        <f t="shared" si="4"/>
        <v>704</v>
      </c>
      <c r="G61">
        <f t="shared" si="5"/>
        <v>441.64</v>
      </c>
      <c r="H61" s="154"/>
      <c r="I61">
        <f>BRPL_EOD!AO61+BRPL_EOD!AP61</f>
        <v>176.64</v>
      </c>
      <c r="J61">
        <f>BYPL_EOD!AO61+BYPL_EOD!AP61</f>
        <v>80</v>
      </c>
      <c r="K61">
        <f>MES_EOD!AO61+MES_EOD!AP61</f>
        <v>5</v>
      </c>
      <c r="L61">
        <f>NDMC_EOD!AO61+NDMC_EOD!AP61</f>
        <v>60</v>
      </c>
      <c r="M61">
        <f>TPDDL_EOD!AO61+TPDDL_EOD!AP61</f>
        <v>120</v>
      </c>
      <c r="N61">
        <f t="shared" si="0"/>
        <v>441.64</v>
      </c>
      <c r="O61" s="154">
        <f t="shared" si="1"/>
        <v>0</v>
      </c>
      <c r="P61">
        <v>176.64</v>
      </c>
      <c r="Q61">
        <v>80</v>
      </c>
      <c r="R61">
        <v>5</v>
      </c>
      <c r="S61">
        <v>60</v>
      </c>
      <c r="T61">
        <v>120</v>
      </c>
      <c r="U61" s="156">
        <f t="shared" si="2"/>
        <v>441.64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486.4</v>
      </c>
      <c r="E62">
        <f>BAWANA!AQ62</f>
        <v>0</v>
      </c>
      <c r="F62">
        <f t="shared" si="4"/>
        <v>704</v>
      </c>
      <c r="G62">
        <f t="shared" si="5"/>
        <v>486.4</v>
      </c>
      <c r="H62" s="154"/>
      <c r="I62">
        <f>BRPL_EOD!AO62+BRPL_EOD!AP62</f>
        <v>221.4</v>
      </c>
      <c r="J62">
        <f>BYPL_EOD!AO62+BYPL_EOD!AP62</f>
        <v>80</v>
      </c>
      <c r="K62">
        <f>MES_EOD!AO62+MES_EOD!AP62</f>
        <v>5</v>
      </c>
      <c r="L62">
        <f>NDMC_EOD!AO62+NDMC_EOD!AP62</f>
        <v>60</v>
      </c>
      <c r="M62">
        <f>TPDDL_EOD!AO62+TPDDL_EOD!AP62</f>
        <v>120</v>
      </c>
      <c r="N62">
        <f t="shared" si="0"/>
        <v>486.4</v>
      </c>
      <c r="O62" s="154">
        <f t="shared" si="1"/>
        <v>0</v>
      </c>
      <c r="P62">
        <v>221.4</v>
      </c>
      <c r="Q62">
        <v>80</v>
      </c>
      <c r="R62">
        <v>5</v>
      </c>
      <c r="S62">
        <v>60</v>
      </c>
      <c r="T62">
        <v>120</v>
      </c>
      <c r="U62" s="156">
        <f t="shared" si="2"/>
        <v>486.4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435</v>
      </c>
      <c r="E63">
        <f>BAWANA!AQ63</f>
        <v>0</v>
      </c>
      <c r="F63">
        <f t="shared" si="4"/>
        <v>704</v>
      </c>
      <c r="G63">
        <f t="shared" si="5"/>
        <v>435</v>
      </c>
      <c r="H63" s="154"/>
      <c r="I63">
        <f>BRPL_EOD!AO63+BRPL_EOD!AP63</f>
        <v>170</v>
      </c>
      <c r="J63">
        <f>BYPL_EOD!AO63+BYPL_EOD!AP63</f>
        <v>80</v>
      </c>
      <c r="K63">
        <f>MES_EOD!AO63+MES_EOD!AP63</f>
        <v>5</v>
      </c>
      <c r="L63">
        <f>NDMC_EOD!AO63+NDMC_EOD!AP63</f>
        <v>60</v>
      </c>
      <c r="M63">
        <f>TPDDL_EOD!AO63+TPDDL_EOD!AP63</f>
        <v>120</v>
      </c>
      <c r="N63">
        <f t="shared" si="0"/>
        <v>435</v>
      </c>
      <c r="O63" s="154">
        <f t="shared" si="1"/>
        <v>0</v>
      </c>
      <c r="P63">
        <v>170</v>
      </c>
      <c r="Q63">
        <v>80</v>
      </c>
      <c r="R63">
        <v>5</v>
      </c>
      <c r="S63">
        <v>60</v>
      </c>
      <c r="T63">
        <v>120</v>
      </c>
      <c r="U63" s="156">
        <f t="shared" si="2"/>
        <v>435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420</v>
      </c>
      <c r="E64">
        <f>BAWANA!AQ64</f>
        <v>0</v>
      </c>
      <c r="F64">
        <f t="shared" si="4"/>
        <v>704</v>
      </c>
      <c r="G64">
        <f t="shared" si="5"/>
        <v>420</v>
      </c>
      <c r="H64" s="154"/>
      <c r="I64">
        <f>BRPL_EOD!AO64+BRPL_EOD!AP64</f>
        <v>170</v>
      </c>
      <c r="J64">
        <f>BYPL_EOD!AO64+BYPL_EOD!AP64</f>
        <v>80</v>
      </c>
      <c r="K64">
        <f>MES_EOD!AO64+MES_EOD!AP64</f>
        <v>5</v>
      </c>
      <c r="L64">
        <f>NDMC_EOD!AO64+NDMC_EOD!AP64</f>
        <v>45</v>
      </c>
      <c r="M64">
        <f>TPDDL_EOD!AO64+TPDDL_EOD!AP64</f>
        <v>120</v>
      </c>
      <c r="N64">
        <f t="shared" si="0"/>
        <v>420</v>
      </c>
      <c r="O64" s="154">
        <f t="shared" si="1"/>
        <v>0</v>
      </c>
      <c r="P64">
        <v>170</v>
      </c>
      <c r="Q64">
        <v>80</v>
      </c>
      <c r="R64">
        <v>5</v>
      </c>
      <c r="S64">
        <v>45</v>
      </c>
      <c r="T64">
        <v>120</v>
      </c>
      <c r="U64" s="156">
        <f t="shared" si="2"/>
        <v>420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435</v>
      </c>
      <c r="E65">
        <f>BAWANA!AQ65</f>
        <v>0</v>
      </c>
      <c r="F65">
        <f t="shared" si="4"/>
        <v>704</v>
      </c>
      <c r="G65">
        <f t="shared" si="5"/>
        <v>435</v>
      </c>
      <c r="H65" s="154"/>
      <c r="I65">
        <f>BRPL_EOD!AO65+BRPL_EOD!AP65</f>
        <v>170</v>
      </c>
      <c r="J65">
        <f>BYPL_EOD!AO65+BYPL_EOD!AP65</f>
        <v>80</v>
      </c>
      <c r="K65">
        <f>MES_EOD!AO65+MES_EOD!AP65</f>
        <v>5</v>
      </c>
      <c r="L65">
        <f>NDMC_EOD!AO65+NDMC_EOD!AP65</f>
        <v>60</v>
      </c>
      <c r="M65">
        <f>TPDDL_EOD!AO65+TPDDL_EOD!AP65</f>
        <v>120</v>
      </c>
      <c r="N65">
        <f t="shared" si="0"/>
        <v>435</v>
      </c>
      <c r="O65" s="154">
        <f t="shared" si="1"/>
        <v>0</v>
      </c>
      <c r="P65">
        <v>170</v>
      </c>
      <c r="Q65">
        <v>80</v>
      </c>
      <c r="R65">
        <v>5</v>
      </c>
      <c r="S65">
        <v>60</v>
      </c>
      <c r="T65">
        <v>120</v>
      </c>
      <c r="U65" s="156">
        <f t="shared" si="2"/>
        <v>435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435</v>
      </c>
      <c r="E66">
        <f>BAWANA!AQ66</f>
        <v>0</v>
      </c>
      <c r="F66">
        <f t="shared" si="4"/>
        <v>704</v>
      </c>
      <c r="G66">
        <f t="shared" si="5"/>
        <v>435</v>
      </c>
      <c r="H66" s="154"/>
      <c r="I66">
        <f>BRPL_EOD!AO66+BRPL_EOD!AP66</f>
        <v>170</v>
      </c>
      <c r="J66">
        <f>BYPL_EOD!AO66+BYPL_EOD!AP66</f>
        <v>80</v>
      </c>
      <c r="K66">
        <f>MES_EOD!AO66+MES_EOD!AP66</f>
        <v>5</v>
      </c>
      <c r="L66">
        <f>NDMC_EOD!AO66+NDMC_EOD!AP66</f>
        <v>60</v>
      </c>
      <c r="M66">
        <f>TPDDL_EOD!AO66+TPDDL_EOD!AP66</f>
        <v>120</v>
      </c>
      <c r="N66">
        <f t="shared" si="0"/>
        <v>435</v>
      </c>
      <c r="O66" s="154">
        <f t="shared" si="1"/>
        <v>0</v>
      </c>
      <c r="P66">
        <v>170</v>
      </c>
      <c r="Q66">
        <v>80</v>
      </c>
      <c r="R66">
        <v>5</v>
      </c>
      <c r="S66">
        <v>60</v>
      </c>
      <c r="T66">
        <v>120</v>
      </c>
      <c r="U66" s="156">
        <f t="shared" si="2"/>
        <v>435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436.02</v>
      </c>
      <c r="E67">
        <f>BAWANA!AQ67</f>
        <v>0</v>
      </c>
      <c r="F67">
        <f t="shared" si="4"/>
        <v>704</v>
      </c>
      <c r="G67">
        <f t="shared" si="5"/>
        <v>436.02</v>
      </c>
      <c r="H67" s="154"/>
      <c r="I67">
        <f>BRPL_EOD!AO67+BRPL_EOD!AP67</f>
        <v>170</v>
      </c>
      <c r="J67">
        <f>BYPL_EOD!AO67+BYPL_EOD!AP67</f>
        <v>80</v>
      </c>
      <c r="K67">
        <f>MES_EOD!AO67+MES_EOD!AP67</f>
        <v>16.02</v>
      </c>
      <c r="L67">
        <f>NDMC_EOD!AO67+NDMC_EOD!AP67</f>
        <v>50</v>
      </c>
      <c r="M67">
        <f>TPDDL_EOD!AO67+TPDDL_EOD!AP67</f>
        <v>120</v>
      </c>
      <c r="N67">
        <f t="shared" ref="N67:N98" si="7">SUM(I67:M67)</f>
        <v>436.02</v>
      </c>
      <c r="O67" s="154">
        <f t="shared" ref="O67:O98" si="8">G67-N67</f>
        <v>0</v>
      </c>
      <c r="P67">
        <v>170</v>
      </c>
      <c r="Q67">
        <v>80</v>
      </c>
      <c r="R67">
        <v>16.02</v>
      </c>
      <c r="S67">
        <v>50</v>
      </c>
      <c r="T67">
        <v>120</v>
      </c>
      <c r="U67" s="156">
        <f t="shared" ref="U67:U98" si="9">SUM(P67:T67)</f>
        <v>436.02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425.98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425.98</v>
      </c>
      <c r="H68" s="154"/>
      <c r="I68">
        <f>BRPL_EOD!AO68+BRPL_EOD!AP68</f>
        <v>170.98</v>
      </c>
      <c r="J68">
        <f>BYPL_EOD!AO68+BYPL_EOD!AP68</f>
        <v>80</v>
      </c>
      <c r="K68">
        <f>MES_EOD!AO68+MES_EOD!AP68</f>
        <v>5</v>
      </c>
      <c r="L68">
        <f>NDMC_EOD!AO68+NDMC_EOD!AP68</f>
        <v>50</v>
      </c>
      <c r="M68">
        <f>TPDDL_EOD!AO68+TPDDL_EOD!AP68</f>
        <v>120</v>
      </c>
      <c r="N68">
        <f t="shared" si="7"/>
        <v>425.98</v>
      </c>
      <c r="O68" s="154">
        <f t="shared" si="8"/>
        <v>0</v>
      </c>
      <c r="P68">
        <v>170.98</v>
      </c>
      <c r="Q68">
        <v>80</v>
      </c>
      <c r="R68">
        <v>5</v>
      </c>
      <c r="S68">
        <v>50</v>
      </c>
      <c r="T68">
        <v>120</v>
      </c>
      <c r="U68" s="156">
        <f t="shared" si="9"/>
        <v>425.98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456</v>
      </c>
      <c r="E69">
        <f>BAWANA!AQ69</f>
        <v>0</v>
      </c>
      <c r="F69">
        <f t="shared" si="11"/>
        <v>704</v>
      </c>
      <c r="G69">
        <f t="shared" si="12"/>
        <v>456</v>
      </c>
      <c r="H69" s="154"/>
      <c r="I69">
        <f>BRPL_EOD!AO69+BRPL_EOD!AP69</f>
        <v>246</v>
      </c>
      <c r="J69">
        <f>BYPL_EOD!AO69+BYPL_EOD!AP69</f>
        <v>80</v>
      </c>
      <c r="K69">
        <f>MES_EOD!AO69+MES_EOD!AP69</f>
        <v>5</v>
      </c>
      <c r="L69">
        <f>NDMC_EOD!AO69+NDMC_EOD!AP69</f>
        <v>5</v>
      </c>
      <c r="M69">
        <f>TPDDL_EOD!AO69+TPDDL_EOD!AP69</f>
        <v>120</v>
      </c>
      <c r="N69">
        <f t="shared" si="7"/>
        <v>456</v>
      </c>
      <c r="O69" s="154">
        <f t="shared" si="8"/>
        <v>0</v>
      </c>
      <c r="P69">
        <v>246</v>
      </c>
      <c r="Q69">
        <v>80</v>
      </c>
      <c r="R69">
        <v>5</v>
      </c>
      <c r="S69">
        <v>5</v>
      </c>
      <c r="T69">
        <v>120</v>
      </c>
      <c r="U69" s="156">
        <f t="shared" si="9"/>
        <v>456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528.94000000000005</v>
      </c>
      <c r="E70">
        <f>BAWANA!AQ70</f>
        <v>0</v>
      </c>
      <c r="F70">
        <f t="shared" si="11"/>
        <v>704</v>
      </c>
      <c r="G70">
        <f t="shared" si="12"/>
        <v>528.94000000000005</v>
      </c>
      <c r="H70" s="154"/>
      <c r="I70">
        <f>BRPL_EOD!AO70+BRPL_EOD!AP70</f>
        <v>273.94</v>
      </c>
      <c r="J70">
        <f>BYPL_EOD!AO70+BYPL_EOD!AP70</f>
        <v>80</v>
      </c>
      <c r="K70">
        <f>MES_EOD!AO70+MES_EOD!AP70</f>
        <v>5</v>
      </c>
      <c r="L70">
        <f>NDMC_EOD!AO70+NDMC_EOD!AP70</f>
        <v>50</v>
      </c>
      <c r="M70">
        <f>TPDDL_EOD!AO70+TPDDL_EOD!AP70</f>
        <v>120</v>
      </c>
      <c r="N70">
        <f t="shared" si="7"/>
        <v>528.94000000000005</v>
      </c>
      <c r="O70" s="154">
        <f t="shared" si="8"/>
        <v>0</v>
      </c>
      <c r="P70">
        <v>273.94</v>
      </c>
      <c r="Q70">
        <v>80</v>
      </c>
      <c r="R70">
        <v>5</v>
      </c>
      <c r="S70">
        <v>50</v>
      </c>
      <c r="T70">
        <v>120</v>
      </c>
      <c r="U70" s="156">
        <f t="shared" si="9"/>
        <v>528.94000000000005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543.94000000000005</v>
      </c>
      <c r="E71">
        <f>BAWANA!AQ71</f>
        <v>0</v>
      </c>
      <c r="F71">
        <f t="shared" si="11"/>
        <v>704</v>
      </c>
      <c r="G71">
        <f t="shared" si="12"/>
        <v>543.94000000000005</v>
      </c>
      <c r="H71" s="154"/>
      <c r="I71">
        <f>BRPL_EOD!AO71+BRPL_EOD!AP71</f>
        <v>273.94</v>
      </c>
      <c r="J71">
        <f>BYPL_EOD!AO71+BYPL_EOD!AP71</f>
        <v>80</v>
      </c>
      <c r="K71">
        <f>MES_EOD!AO71+MES_EOD!AP71</f>
        <v>5</v>
      </c>
      <c r="L71">
        <f>NDMC_EOD!AO71+NDMC_EOD!AP71</f>
        <v>65</v>
      </c>
      <c r="M71">
        <f>TPDDL_EOD!AO71+TPDDL_EOD!AP71</f>
        <v>120</v>
      </c>
      <c r="N71">
        <f t="shared" si="7"/>
        <v>543.94000000000005</v>
      </c>
      <c r="O71" s="154">
        <f t="shared" si="8"/>
        <v>0</v>
      </c>
      <c r="P71">
        <v>273.94</v>
      </c>
      <c r="Q71">
        <v>80</v>
      </c>
      <c r="R71">
        <v>5</v>
      </c>
      <c r="S71">
        <v>65</v>
      </c>
      <c r="T71">
        <v>120</v>
      </c>
      <c r="U71" s="156">
        <f t="shared" si="9"/>
        <v>543.94000000000005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543.94000000000005</v>
      </c>
      <c r="E72">
        <f>BAWANA!AQ72</f>
        <v>0</v>
      </c>
      <c r="F72">
        <f t="shared" si="11"/>
        <v>704</v>
      </c>
      <c r="G72">
        <f t="shared" si="12"/>
        <v>543.94000000000005</v>
      </c>
      <c r="H72" s="154"/>
      <c r="I72">
        <f>BRPL_EOD!AO72+BRPL_EOD!AP72</f>
        <v>273.94</v>
      </c>
      <c r="J72">
        <f>BYPL_EOD!AO72+BYPL_EOD!AP72</f>
        <v>80</v>
      </c>
      <c r="K72">
        <f>MES_EOD!AO72+MES_EOD!AP72</f>
        <v>5</v>
      </c>
      <c r="L72">
        <f>NDMC_EOD!AO72+NDMC_EOD!AP72</f>
        <v>65</v>
      </c>
      <c r="M72">
        <f>TPDDL_EOD!AO72+TPDDL_EOD!AP72</f>
        <v>120</v>
      </c>
      <c r="N72">
        <f t="shared" si="7"/>
        <v>543.94000000000005</v>
      </c>
      <c r="O72" s="154">
        <f t="shared" si="8"/>
        <v>0</v>
      </c>
      <c r="P72">
        <v>273.94</v>
      </c>
      <c r="Q72">
        <v>80</v>
      </c>
      <c r="R72">
        <v>5</v>
      </c>
      <c r="S72">
        <v>65</v>
      </c>
      <c r="T72">
        <v>120</v>
      </c>
      <c r="U72" s="156">
        <f t="shared" si="9"/>
        <v>543.94000000000005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521.86</v>
      </c>
      <c r="E73">
        <f>BAWANA!AQ73</f>
        <v>0</v>
      </c>
      <c r="F73">
        <f t="shared" si="11"/>
        <v>704</v>
      </c>
      <c r="G73">
        <f t="shared" si="12"/>
        <v>521.86</v>
      </c>
      <c r="H73" s="154"/>
      <c r="I73">
        <f>BRPL_EOD!AO73+BRPL_EOD!AP73</f>
        <v>273.94</v>
      </c>
      <c r="J73">
        <f>BYPL_EOD!AO73+BYPL_EOD!AP73</f>
        <v>80</v>
      </c>
      <c r="K73">
        <f>MES_EOD!AO73+MES_EOD!AP73</f>
        <v>18.920000000000002</v>
      </c>
      <c r="L73">
        <f>NDMC_EOD!AO73+NDMC_EOD!AP73</f>
        <v>29</v>
      </c>
      <c r="M73">
        <f>TPDDL_EOD!AO73+TPDDL_EOD!AP73</f>
        <v>120</v>
      </c>
      <c r="N73">
        <f t="shared" si="7"/>
        <v>521.86</v>
      </c>
      <c r="O73" s="154">
        <f t="shared" si="8"/>
        <v>0</v>
      </c>
      <c r="P73">
        <v>273.94</v>
      </c>
      <c r="Q73">
        <v>80</v>
      </c>
      <c r="R73">
        <v>18.920000000000002</v>
      </c>
      <c r="S73">
        <v>29</v>
      </c>
      <c r="T73">
        <v>120</v>
      </c>
      <c r="U73" s="156">
        <f t="shared" si="9"/>
        <v>521.86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509</v>
      </c>
      <c r="E74">
        <f>BAWANA!AQ74</f>
        <v>0</v>
      </c>
      <c r="F74">
        <f t="shared" si="11"/>
        <v>704</v>
      </c>
      <c r="G74">
        <f t="shared" si="12"/>
        <v>509</v>
      </c>
      <c r="H74" s="154"/>
      <c r="I74">
        <f>BRPL_EOD!AO74+BRPL_EOD!AP74</f>
        <v>239</v>
      </c>
      <c r="J74">
        <f>BYPL_EOD!AO74+BYPL_EOD!AP74</f>
        <v>80</v>
      </c>
      <c r="K74">
        <f>MES_EOD!AO74+MES_EOD!AP74</f>
        <v>5</v>
      </c>
      <c r="L74">
        <f>NDMC_EOD!AO74+NDMC_EOD!AP74</f>
        <v>65</v>
      </c>
      <c r="M74">
        <f>TPDDL_EOD!AO74+TPDDL_EOD!AP74</f>
        <v>120</v>
      </c>
      <c r="N74">
        <f t="shared" si="7"/>
        <v>509</v>
      </c>
      <c r="O74" s="154">
        <f t="shared" si="8"/>
        <v>0</v>
      </c>
      <c r="P74">
        <v>239</v>
      </c>
      <c r="Q74">
        <v>80</v>
      </c>
      <c r="R74">
        <v>5</v>
      </c>
      <c r="S74">
        <v>65</v>
      </c>
      <c r="T74">
        <v>120</v>
      </c>
      <c r="U74" s="156">
        <f t="shared" si="9"/>
        <v>509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556.4</v>
      </c>
      <c r="E75">
        <f>BAWANA!AQ75</f>
        <v>0</v>
      </c>
      <c r="F75">
        <f t="shared" si="11"/>
        <v>736</v>
      </c>
      <c r="G75">
        <f t="shared" si="12"/>
        <v>556.4</v>
      </c>
      <c r="H75" s="154"/>
      <c r="I75">
        <f>BRPL_EOD!AO75+BRPL_EOD!AP75</f>
        <v>286.39999999999998</v>
      </c>
      <c r="J75">
        <f>BYPL_EOD!AO75+BYPL_EOD!AP75</f>
        <v>80</v>
      </c>
      <c r="K75">
        <f>MES_EOD!AO75+MES_EOD!AP75</f>
        <v>5</v>
      </c>
      <c r="L75">
        <f>NDMC_EOD!AO75+NDMC_EOD!AP75</f>
        <v>65</v>
      </c>
      <c r="M75">
        <f>TPDDL_EOD!AO75+TPDDL_EOD!AP75</f>
        <v>120</v>
      </c>
      <c r="N75">
        <f t="shared" si="7"/>
        <v>556.4</v>
      </c>
      <c r="O75" s="154">
        <f t="shared" si="8"/>
        <v>0</v>
      </c>
      <c r="P75">
        <v>286.39999999999998</v>
      </c>
      <c r="Q75">
        <v>80</v>
      </c>
      <c r="R75">
        <v>5</v>
      </c>
      <c r="S75">
        <v>65</v>
      </c>
      <c r="T75">
        <v>120</v>
      </c>
      <c r="U75" s="156">
        <f t="shared" si="9"/>
        <v>556.4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556.4</v>
      </c>
      <c r="E76">
        <f>BAWANA!AQ76</f>
        <v>0</v>
      </c>
      <c r="F76">
        <f t="shared" si="11"/>
        <v>736</v>
      </c>
      <c r="G76">
        <f t="shared" si="12"/>
        <v>556.4</v>
      </c>
      <c r="H76" s="154"/>
      <c r="I76">
        <f>BRPL_EOD!AO76+BRPL_EOD!AP76</f>
        <v>286.39999999999998</v>
      </c>
      <c r="J76">
        <f>BYPL_EOD!AO76+BYPL_EOD!AP76</f>
        <v>80</v>
      </c>
      <c r="K76">
        <f>MES_EOD!AO76+MES_EOD!AP76</f>
        <v>5</v>
      </c>
      <c r="L76">
        <f>NDMC_EOD!AO76+NDMC_EOD!AP76</f>
        <v>65</v>
      </c>
      <c r="M76">
        <f>TPDDL_EOD!AO76+TPDDL_EOD!AP76</f>
        <v>120</v>
      </c>
      <c r="N76">
        <f t="shared" si="7"/>
        <v>556.4</v>
      </c>
      <c r="O76" s="154">
        <f t="shared" si="8"/>
        <v>0</v>
      </c>
      <c r="P76">
        <v>286.39999999999998</v>
      </c>
      <c r="Q76">
        <v>80</v>
      </c>
      <c r="R76">
        <v>5</v>
      </c>
      <c r="S76">
        <v>65</v>
      </c>
      <c r="T76">
        <v>120</v>
      </c>
      <c r="U76" s="156">
        <f t="shared" si="9"/>
        <v>556.4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556.4</v>
      </c>
      <c r="E77">
        <f>BAWANA!AQ77</f>
        <v>0</v>
      </c>
      <c r="F77">
        <f t="shared" si="11"/>
        <v>736</v>
      </c>
      <c r="G77">
        <f t="shared" si="12"/>
        <v>556.4</v>
      </c>
      <c r="H77" s="154"/>
      <c r="I77">
        <f>BRPL_EOD!AO77+BRPL_EOD!AP77</f>
        <v>286.39999999999998</v>
      </c>
      <c r="J77">
        <f>BYPL_EOD!AO77+BYPL_EOD!AP77</f>
        <v>80</v>
      </c>
      <c r="K77">
        <f>MES_EOD!AO77+MES_EOD!AP77</f>
        <v>5</v>
      </c>
      <c r="L77">
        <f>NDMC_EOD!AO77+NDMC_EOD!AP77</f>
        <v>65</v>
      </c>
      <c r="M77">
        <f>TPDDL_EOD!AO77+TPDDL_EOD!AP77</f>
        <v>120</v>
      </c>
      <c r="N77">
        <f t="shared" si="7"/>
        <v>556.4</v>
      </c>
      <c r="O77" s="154">
        <f t="shared" si="8"/>
        <v>0</v>
      </c>
      <c r="P77">
        <v>286.39999999999998</v>
      </c>
      <c r="Q77">
        <v>80</v>
      </c>
      <c r="R77">
        <v>5</v>
      </c>
      <c r="S77">
        <v>65</v>
      </c>
      <c r="T77">
        <v>120</v>
      </c>
      <c r="U77" s="156">
        <f t="shared" si="9"/>
        <v>556.4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499</v>
      </c>
      <c r="E78">
        <f>BAWANA!AQ78</f>
        <v>0</v>
      </c>
      <c r="F78">
        <f t="shared" si="11"/>
        <v>736</v>
      </c>
      <c r="G78">
        <f t="shared" si="12"/>
        <v>499</v>
      </c>
      <c r="H78" s="154"/>
      <c r="I78">
        <f>BRPL_EOD!AO78+BRPL_EOD!AP78</f>
        <v>270</v>
      </c>
      <c r="J78">
        <f>BYPL_EOD!AO78+BYPL_EOD!AP78</f>
        <v>80</v>
      </c>
      <c r="K78">
        <f>MES_EOD!AO78+MES_EOD!AP78</f>
        <v>5</v>
      </c>
      <c r="L78">
        <f>NDMC_EOD!AO78+NDMC_EOD!AP78</f>
        <v>24</v>
      </c>
      <c r="M78">
        <f>TPDDL_EOD!AO78+TPDDL_EOD!AP78</f>
        <v>120</v>
      </c>
      <c r="N78">
        <f t="shared" si="7"/>
        <v>499</v>
      </c>
      <c r="O78" s="154">
        <f t="shared" si="8"/>
        <v>0</v>
      </c>
      <c r="P78">
        <v>270</v>
      </c>
      <c r="Q78">
        <v>80</v>
      </c>
      <c r="R78">
        <v>5</v>
      </c>
      <c r="S78">
        <v>24</v>
      </c>
      <c r="T78">
        <v>120</v>
      </c>
      <c r="U78" s="156">
        <f t="shared" si="9"/>
        <v>499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431.74</v>
      </c>
      <c r="E79">
        <f>BAWANA!AQ79</f>
        <v>0</v>
      </c>
      <c r="F79">
        <f t="shared" si="11"/>
        <v>736</v>
      </c>
      <c r="G79">
        <f t="shared" si="12"/>
        <v>431.74</v>
      </c>
      <c r="H79" s="154"/>
      <c r="I79">
        <f>BRPL_EOD!AO79+BRPL_EOD!AP79</f>
        <v>150</v>
      </c>
      <c r="J79">
        <f>BYPL_EOD!AO79+BYPL_EOD!AP79</f>
        <v>80</v>
      </c>
      <c r="K79">
        <f>MES_EOD!AO79+MES_EOD!AP79</f>
        <v>16.739999999999998</v>
      </c>
      <c r="L79">
        <f>NDMC_EOD!AO79+NDMC_EOD!AP79</f>
        <v>65</v>
      </c>
      <c r="M79">
        <f>TPDDL_EOD!AO79+TPDDL_EOD!AP79</f>
        <v>120</v>
      </c>
      <c r="N79">
        <f t="shared" si="7"/>
        <v>431.74</v>
      </c>
      <c r="O79" s="154">
        <f t="shared" si="8"/>
        <v>0</v>
      </c>
      <c r="P79">
        <v>150</v>
      </c>
      <c r="Q79">
        <v>80</v>
      </c>
      <c r="R79">
        <v>16.739999999999998</v>
      </c>
      <c r="S79">
        <v>65</v>
      </c>
      <c r="T79">
        <v>120</v>
      </c>
      <c r="U79" s="156">
        <f t="shared" si="9"/>
        <v>431.74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420</v>
      </c>
      <c r="E80">
        <f>BAWANA!AQ80</f>
        <v>0</v>
      </c>
      <c r="F80">
        <f t="shared" si="11"/>
        <v>736</v>
      </c>
      <c r="G80">
        <f t="shared" si="12"/>
        <v>420</v>
      </c>
      <c r="H80" s="154"/>
      <c r="I80">
        <f>BRPL_EOD!AO80+BRPL_EOD!AP80</f>
        <v>150</v>
      </c>
      <c r="J80">
        <f>BYPL_EOD!AO80+BYPL_EOD!AP80</f>
        <v>80</v>
      </c>
      <c r="K80">
        <f>MES_EOD!AO80+MES_EOD!AP80</f>
        <v>5</v>
      </c>
      <c r="L80">
        <f>NDMC_EOD!AO80+NDMC_EOD!AP80</f>
        <v>65</v>
      </c>
      <c r="M80">
        <f>TPDDL_EOD!AO80+TPDDL_EOD!AP80</f>
        <v>120</v>
      </c>
      <c r="N80">
        <f t="shared" si="7"/>
        <v>420</v>
      </c>
      <c r="O80" s="154">
        <f t="shared" si="8"/>
        <v>0</v>
      </c>
      <c r="P80">
        <v>150</v>
      </c>
      <c r="Q80">
        <v>80</v>
      </c>
      <c r="R80">
        <v>5</v>
      </c>
      <c r="S80">
        <v>65</v>
      </c>
      <c r="T80">
        <v>120</v>
      </c>
      <c r="U80" s="156">
        <f t="shared" si="9"/>
        <v>420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399</v>
      </c>
      <c r="E81">
        <f>BAWANA!AQ81</f>
        <v>0</v>
      </c>
      <c r="F81">
        <f t="shared" si="11"/>
        <v>736</v>
      </c>
      <c r="G81">
        <f t="shared" si="12"/>
        <v>399</v>
      </c>
      <c r="H81" s="154"/>
      <c r="I81">
        <f>BRPL_EOD!AO81+BRPL_EOD!AP81</f>
        <v>150</v>
      </c>
      <c r="J81">
        <f>BYPL_EOD!AO81+BYPL_EOD!AP81</f>
        <v>80</v>
      </c>
      <c r="K81">
        <f>MES_EOD!AO81+MES_EOD!AP81</f>
        <v>5</v>
      </c>
      <c r="L81">
        <f>NDMC_EOD!AO81+NDMC_EOD!AP81</f>
        <v>44</v>
      </c>
      <c r="M81">
        <f>TPDDL_EOD!AO81+TPDDL_EOD!AP81</f>
        <v>120</v>
      </c>
      <c r="N81">
        <f t="shared" si="7"/>
        <v>399</v>
      </c>
      <c r="O81" s="154">
        <f t="shared" si="8"/>
        <v>0</v>
      </c>
      <c r="P81">
        <v>150</v>
      </c>
      <c r="Q81">
        <v>80</v>
      </c>
      <c r="R81">
        <v>5</v>
      </c>
      <c r="S81">
        <v>44</v>
      </c>
      <c r="T81">
        <v>120</v>
      </c>
      <c r="U81" s="156">
        <f t="shared" si="9"/>
        <v>399</v>
      </c>
      <c r="V81" s="154">
        <f t="shared" si="10"/>
        <v>0</v>
      </c>
      <c r="Y81">
        <f>BAWANA!BA81+BAWANA!BB81</f>
        <v>0.5</v>
      </c>
      <c r="Z81">
        <f>BAWANA!BH81+BAWANA!BI81</f>
        <v>0.5</v>
      </c>
      <c r="AA81">
        <f>BAWANA!AB81+BAWANA!AC81</f>
        <v>0.5</v>
      </c>
      <c r="AB81">
        <f>BAWANA!AI81+BAWANA!AJ81</f>
        <v>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399</v>
      </c>
      <c r="E82">
        <f>BAWANA!AQ82</f>
        <v>0</v>
      </c>
      <c r="F82">
        <f t="shared" si="11"/>
        <v>736</v>
      </c>
      <c r="G82">
        <f t="shared" si="12"/>
        <v>399</v>
      </c>
      <c r="H82" s="154"/>
      <c r="I82">
        <f>BRPL_EOD!AO82+BRPL_EOD!AP82</f>
        <v>150</v>
      </c>
      <c r="J82">
        <f>BYPL_EOD!AO82+BYPL_EOD!AP82</f>
        <v>80</v>
      </c>
      <c r="K82">
        <f>MES_EOD!AO82+MES_EOD!AP82</f>
        <v>5</v>
      </c>
      <c r="L82">
        <f>NDMC_EOD!AO82+NDMC_EOD!AP82</f>
        <v>44</v>
      </c>
      <c r="M82">
        <f>TPDDL_EOD!AO82+TPDDL_EOD!AP82</f>
        <v>120</v>
      </c>
      <c r="N82">
        <f t="shared" si="7"/>
        <v>399</v>
      </c>
      <c r="O82" s="154">
        <f t="shared" si="8"/>
        <v>0</v>
      </c>
      <c r="P82">
        <v>150</v>
      </c>
      <c r="Q82">
        <v>80</v>
      </c>
      <c r="R82">
        <v>5</v>
      </c>
      <c r="S82">
        <v>44</v>
      </c>
      <c r="T82">
        <v>120</v>
      </c>
      <c r="U82" s="156">
        <f t="shared" si="9"/>
        <v>399</v>
      </c>
      <c r="V82" s="154">
        <f t="shared" si="10"/>
        <v>0</v>
      </c>
      <c r="Y82">
        <f>BAWANA!BA82+BAWANA!BB82</f>
        <v>0.5</v>
      </c>
      <c r="Z82">
        <f>BAWANA!BH82+BAWANA!BI82</f>
        <v>0.5</v>
      </c>
      <c r="AA82">
        <f>BAWANA!AB82+BAWANA!AC82</f>
        <v>0.5</v>
      </c>
      <c r="AB82">
        <f>BAWANA!AI82+BAWANA!AJ82</f>
        <v>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359</v>
      </c>
      <c r="E83">
        <f>BAWANA!AQ83</f>
        <v>0</v>
      </c>
      <c r="F83">
        <f t="shared" si="11"/>
        <v>736</v>
      </c>
      <c r="G83">
        <f t="shared" si="12"/>
        <v>359</v>
      </c>
      <c r="H83" s="154"/>
      <c r="I83">
        <f>BRPL_EOD!AO83+BRPL_EOD!AP83</f>
        <v>150</v>
      </c>
      <c r="J83">
        <f>BYPL_EOD!AO83+BYPL_EOD!AP83</f>
        <v>80</v>
      </c>
      <c r="K83">
        <f>MES_EOD!AO83+MES_EOD!AP83</f>
        <v>5</v>
      </c>
      <c r="L83">
        <f>NDMC_EOD!AO83+NDMC_EOD!AP83</f>
        <v>44</v>
      </c>
      <c r="M83">
        <f>TPDDL_EOD!AO83+TPDDL_EOD!AP83</f>
        <v>80</v>
      </c>
      <c r="N83">
        <f t="shared" si="7"/>
        <v>359</v>
      </c>
      <c r="O83" s="154">
        <f t="shared" si="8"/>
        <v>0</v>
      </c>
      <c r="P83">
        <v>150</v>
      </c>
      <c r="Q83">
        <v>80</v>
      </c>
      <c r="R83">
        <v>5</v>
      </c>
      <c r="S83">
        <v>44</v>
      </c>
      <c r="T83">
        <v>80</v>
      </c>
      <c r="U83" s="156">
        <f t="shared" si="9"/>
        <v>359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324</v>
      </c>
      <c r="E84">
        <f>BAWANA!AQ84</f>
        <v>0</v>
      </c>
      <c r="F84">
        <f t="shared" si="11"/>
        <v>736</v>
      </c>
      <c r="G84">
        <f t="shared" si="12"/>
        <v>324</v>
      </c>
      <c r="H84" s="154"/>
      <c r="I84">
        <f>BRPL_EOD!AO84+BRPL_EOD!AP84</f>
        <v>150</v>
      </c>
      <c r="J84">
        <f>BYPL_EOD!AO84+BYPL_EOD!AP84</f>
        <v>80</v>
      </c>
      <c r="K84">
        <f>MES_EOD!AO84+MES_EOD!AP84</f>
        <v>5</v>
      </c>
      <c r="L84">
        <f>NDMC_EOD!AO84+NDMC_EOD!AP84</f>
        <v>9</v>
      </c>
      <c r="M84">
        <f>TPDDL_EOD!AO84+TPDDL_EOD!AP84</f>
        <v>80</v>
      </c>
      <c r="N84">
        <f t="shared" si="7"/>
        <v>324</v>
      </c>
      <c r="O84" s="154">
        <f t="shared" si="8"/>
        <v>0</v>
      </c>
      <c r="P84">
        <v>150</v>
      </c>
      <c r="Q84">
        <v>80</v>
      </c>
      <c r="R84">
        <v>5</v>
      </c>
      <c r="S84">
        <v>9</v>
      </c>
      <c r="T84">
        <v>80</v>
      </c>
      <c r="U84" s="156">
        <f t="shared" si="9"/>
        <v>324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290</v>
      </c>
      <c r="E85">
        <f>BAWANA!AQ85</f>
        <v>0</v>
      </c>
      <c r="F85">
        <f t="shared" si="11"/>
        <v>736</v>
      </c>
      <c r="G85">
        <f t="shared" si="12"/>
        <v>290</v>
      </c>
      <c r="H85" s="154"/>
      <c r="I85">
        <f>BRPL_EOD!AO85+BRPL_EOD!AP85</f>
        <v>121.17</v>
      </c>
      <c r="J85">
        <f>BYPL_EOD!AO85+BYPL_EOD!AP85</f>
        <v>64.62</v>
      </c>
      <c r="K85">
        <f>MES_EOD!AO85+MES_EOD!AP85</f>
        <v>4.04</v>
      </c>
      <c r="L85">
        <f>NDMC_EOD!AO85+NDMC_EOD!AP85</f>
        <v>35.54</v>
      </c>
      <c r="M85">
        <f>TPDDL_EOD!AO85+TPDDL_EOD!AP85</f>
        <v>64.62</v>
      </c>
      <c r="N85">
        <f t="shared" si="7"/>
        <v>289.99</v>
      </c>
      <c r="O85" s="154">
        <f t="shared" si="8"/>
        <v>9.9999999999909051E-3</v>
      </c>
      <c r="P85">
        <v>121.17417841994552</v>
      </c>
      <c r="Q85">
        <v>64.622228352701825</v>
      </c>
      <c r="R85">
        <v>4.0401393151487985</v>
      </c>
      <c r="S85">
        <v>35.541225559502053</v>
      </c>
      <c r="T85">
        <v>64.622228352701825</v>
      </c>
      <c r="U85" s="156">
        <f t="shared" si="9"/>
        <v>290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290</v>
      </c>
      <c r="E86">
        <f>BAWANA!AQ86</f>
        <v>0</v>
      </c>
      <c r="F86">
        <f t="shared" si="11"/>
        <v>736</v>
      </c>
      <c r="G86">
        <f t="shared" si="12"/>
        <v>290</v>
      </c>
      <c r="H86" s="154"/>
      <c r="I86">
        <f>BRPL_EOD!AO86+BRPL_EOD!AP86</f>
        <v>121.17</v>
      </c>
      <c r="J86">
        <f>BYPL_EOD!AO86+BYPL_EOD!AP86</f>
        <v>64.62</v>
      </c>
      <c r="K86">
        <f>MES_EOD!AO86+MES_EOD!AP86</f>
        <v>4.04</v>
      </c>
      <c r="L86">
        <f>NDMC_EOD!AO86+NDMC_EOD!AP86</f>
        <v>35.54</v>
      </c>
      <c r="M86">
        <f>TPDDL_EOD!AO86+TPDDL_EOD!AP86</f>
        <v>64.62</v>
      </c>
      <c r="N86">
        <f t="shared" si="7"/>
        <v>289.99</v>
      </c>
      <c r="O86" s="154">
        <f t="shared" si="8"/>
        <v>9.9999999999909051E-3</v>
      </c>
      <c r="P86">
        <v>121.17417841994552</v>
      </c>
      <c r="Q86">
        <v>64.622228352701825</v>
      </c>
      <c r="R86">
        <v>4.0401393151487985</v>
      </c>
      <c r="S86">
        <v>35.541225559502053</v>
      </c>
      <c r="T86">
        <v>64.622228352701825</v>
      </c>
      <c r="U86" s="156">
        <f t="shared" si="9"/>
        <v>290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278.64</v>
      </c>
      <c r="E87">
        <f>BAWANA!AQ87</f>
        <v>0</v>
      </c>
      <c r="F87">
        <f t="shared" si="11"/>
        <v>736</v>
      </c>
      <c r="G87">
        <f t="shared" si="12"/>
        <v>278.64</v>
      </c>
      <c r="H87" s="154"/>
      <c r="I87">
        <f>BRPL_EOD!AO87+BRPL_EOD!AP87</f>
        <v>124.64</v>
      </c>
      <c r="J87">
        <f>BYPL_EOD!AO87+BYPL_EOD!AP87</f>
        <v>35</v>
      </c>
      <c r="K87">
        <f>MES_EOD!AO87+MES_EOD!AP87</f>
        <v>5</v>
      </c>
      <c r="L87">
        <f>NDMC_EOD!AO87+NDMC_EOD!AP87</f>
        <v>34</v>
      </c>
      <c r="M87">
        <f>TPDDL_EOD!AO87+TPDDL_EOD!AP87</f>
        <v>80</v>
      </c>
      <c r="N87">
        <f t="shared" si="7"/>
        <v>278.64</v>
      </c>
      <c r="O87" s="154">
        <f t="shared" si="8"/>
        <v>0</v>
      </c>
      <c r="P87">
        <v>124.64</v>
      </c>
      <c r="Q87">
        <v>35</v>
      </c>
      <c r="R87">
        <v>5</v>
      </c>
      <c r="S87">
        <v>34</v>
      </c>
      <c r="T87">
        <v>80</v>
      </c>
      <c r="U87" s="156">
        <f t="shared" si="9"/>
        <v>278.64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278.64</v>
      </c>
      <c r="E88">
        <f>BAWANA!AQ88</f>
        <v>0</v>
      </c>
      <c r="F88">
        <f t="shared" si="11"/>
        <v>736</v>
      </c>
      <c r="G88">
        <f t="shared" si="12"/>
        <v>278.64</v>
      </c>
      <c r="H88" s="154"/>
      <c r="I88">
        <f>BRPL_EOD!AO88+BRPL_EOD!AP88</f>
        <v>124.64</v>
      </c>
      <c r="J88">
        <f>BYPL_EOD!AO88+BYPL_EOD!AP88</f>
        <v>35</v>
      </c>
      <c r="K88">
        <f>MES_EOD!AO88+MES_EOD!AP88</f>
        <v>5</v>
      </c>
      <c r="L88">
        <f>NDMC_EOD!AO88+NDMC_EOD!AP88</f>
        <v>34</v>
      </c>
      <c r="M88">
        <f>TPDDL_EOD!AO88+TPDDL_EOD!AP88</f>
        <v>80</v>
      </c>
      <c r="N88">
        <f t="shared" si="7"/>
        <v>278.64</v>
      </c>
      <c r="O88" s="154">
        <f t="shared" si="8"/>
        <v>0</v>
      </c>
      <c r="P88">
        <v>124.64</v>
      </c>
      <c r="Q88">
        <v>35</v>
      </c>
      <c r="R88">
        <v>5</v>
      </c>
      <c r="S88">
        <v>34</v>
      </c>
      <c r="T88">
        <v>80</v>
      </c>
      <c r="U88" s="156">
        <f t="shared" si="9"/>
        <v>278.64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174</v>
      </c>
      <c r="E89">
        <f>BAWANA!AQ89</f>
        <v>0</v>
      </c>
      <c r="F89">
        <f t="shared" si="11"/>
        <v>736</v>
      </c>
      <c r="G89">
        <f t="shared" si="12"/>
        <v>174</v>
      </c>
      <c r="H89" s="154"/>
      <c r="I89">
        <f>BRPL_EOD!AO89+BRPL_EOD!AP89</f>
        <v>45</v>
      </c>
      <c r="J89">
        <f>BYPL_EOD!AO89+BYPL_EOD!AP89</f>
        <v>35</v>
      </c>
      <c r="K89">
        <f>MES_EOD!AO89+MES_EOD!AP89</f>
        <v>5</v>
      </c>
      <c r="L89">
        <f>NDMC_EOD!AO89+NDMC_EOD!AP89</f>
        <v>9</v>
      </c>
      <c r="M89">
        <f>TPDDL_EOD!AO89+TPDDL_EOD!AP89</f>
        <v>80</v>
      </c>
      <c r="N89">
        <f t="shared" si="7"/>
        <v>174</v>
      </c>
      <c r="O89" s="154">
        <f t="shared" si="8"/>
        <v>0</v>
      </c>
      <c r="P89">
        <v>45</v>
      </c>
      <c r="Q89">
        <v>35</v>
      </c>
      <c r="R89">
        <v>5</v>
      </c>
      <c r="S89">
        <v>9</v>
      </c>
      <c r="T89">
        <v>80</v>
      </c>
      <c r="U89" s="156">
        <f t="shared" si="9"/>
        <v>174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199</v>
      </c>
      <c r="E90">
        <f>BAWANA!AQ90</f>
        <v>0</v>
      </c>
      <c r="F90">
        <f t="shared" si="11"/>
        <v>736</v>
      </c>
      <c r="G90">
        <f t="shared" si="12"/>
        <v>199</v>
      </c>
      <c r="H90" s="154"/>
      <c r="I90">
        <f>BRPL_EOD!AO90+BRPL_EOD!AP90</f>
        <v>45</v>
      </c>
      <c r="J90">
        <f>BYPL_EOD!AO90+BYPL_EOD!AP90</f>
        <v>35</v>
      </c>
      <c r="K90">
        <f>MES_EOD!AO90+MES_EOD!AP90</f>
        <v>5</v>
      </c>
      <c r="L90">
        <f>NDMC_EOD!AO90+NDMC_EOD!AP90</f>
        <v>34</v>
      </c>
      <c r="M90">
        <f>TPDDL_EOD!AO90+TPDDL_EOD!AP90</f>
        <v>80</v>
      </c>
      <c r="N90">
        <f t="shared" si="7"/>
        <v>199</v>
      </c>
      <c r="O90" s="154">
        <f t="shared" si="8"/>
        <v>0</v>
      </c>
      <c r="P90">
        <v>45</v>
      </c>
      <c r="Q90">
        <v>35</v>
      </c>
      <c r="R90">
        <v>5</v>
      </c>
      <c r="S90">
        <v>34</v>
      </c>
      <c r="T90">
        <v>80</v>
      </c>
      <c r="U90" s="156">
        <f t="shared" si="9"/>
        <v>199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210.74</v>
      </c>
      <c r="E91">
        <f>BAWANA!AQ91</f>
        <v>0</v>
      </c>
      <c r="F91">
        <f t="shared" si="11"/>
        <v>736</v>
      </c>
      <c r="G91">
        <f t="shared" si="12"/>
        <v>210.74</v>
      </c>
      <c r="H91" s="154"/>
      <c r="I91">
        <f>BRPL_EOD!AO91+BRPL_EOD!AP91</f>
        <v>45</v>
      </c>
      <c r="J91">
        <f>BYPL_EOD!AO91+BYPL_EOD!AP91</f>
        <v>35</v>
      </c>
      <c r="K91">
        <f>MES_EOD!AO91+MES_EOD!AP91</f>
        <v>16.739999999999998</v>
      </c>
      <c r="L91">
        <f>NDMC_EOD!AO91+NDMC_EOD!AP91</f>
        <v>34</v>
      </c>
      <c r="M91">
        <f>TPDDL_EOD!AO91+TPDDL_EOD!AP91</f>
        <v>80</v>
      </c>
      <c r="N91">
        <f t="shared" si="7"/>
        <v>210.74</v>
      </c>
      <c r="O91" s="154">
        <f t="shared" si="8"/>
        <v>0</v>
      </c>
      <c r="P91">
        <v>45</v>
      </c>
      <c r="Q91">
        <v>35</v>
      </c>
      <c r="R91">
        <v>16.739999999999998</v>
      </c>
      <c r="S91">
        <v>34</v>
      </c>
      <c r="T91">
        <v>80</v>
      </c>
      <c r="U91" s="156">
        <f t="shared" si="9"/>
        <v>210.74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199</v>
      </c>
      <c r="E92">
        <f>BAWANA!AQ92</f>
        <v>0</v>
      </c>
      <c r="F92">
        <f t="shared" si="11"/>
        <v>736</v>
      </c>
      <c r="G92">
        <f t="shared" si="12"/>
        <v>199</v>
      </c>
      <c r="H92" s="154"/>
      <c r="I92">
        <f>BRPL_EOD!AO92+BRPL_EOD!AP92</f>
        <v>45</v>
      </c>
      <c r="J92">
        <f>BYPL_EOD!AO92+BYPL_EOD!AP92</f>
        <v>35</v>
      </c>
      <c r="K92">
        <f>MES_EOD!AO92+MES_EOD!AP92</f>
        <v>5</v>
      </c>
      <c r="L92">
        <f>NDMC_EOD!AO92+NDMC_EOD!AP92</f>
        <v>34</v>
      </c>
      <c r="M92">
        <f>TPDDL_EOD!AO92+TPDDL_EOD!AP92</f>
        <v>80</v>
      </c>
      <c r="N92">
        <f t="shared" si="7"/>
        <v>199</v>
      </c>
      <c r="O92" s="154">
        <f t="shared" si="8"/>
        <v>0</v>
      </c>
      <c r="P92">
        <v>45</v>
      </c>
      <c r="Q92">
        <v>35</v>
      </c>
      <c r="R92">
        <v>5</v>
      </c>
      <c r="S92">
        <v>34</v>
      </c>
      <c r="T92">
        <v>80</v>
      </c>
      <c r="U92" s="156">
        <f t="shared" si="9"/>
        <v>199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199</v>
      </c>
      <c r="E93">
        <f>BAWANA!AQ93</f>
        <v>0</v>
      </c>
      <c r="F93">
        <f t="shared" si="11"/>
        <v>736</v>
      </c>
      <c r="G93">
        <f t="shared" si="12"/>
        <v>199</v>
      </c>
      <c r="H93" s="154"/>
      <c r="I93">
        <f>BRPL_EOD!AO93+BRPL_EOD!AP93</f>
        <v>45</v>
      </c>
      <c r="J93">
        <f>BYPL_EOD!AO93+BYPL_EOD!AP93</f>
        <v>35</v>
      </c>
      <c r="K93">
        <f>MES_EOD!AO93+MES_EOD!AP93</f>
        <v>5</v>
      </c>
      <c r="L93">
        <f>NDMC_EOD!AO93+NDMC_EOD!AP93</f>
        <v>34</v>
      </c>
      <c r="M93">
        <f>TPDDL_EOD!AO93+TPDDL_EOD!AP93</f>
        <v>80</v>
      </c>
      <c r="N93">
        <f t="shared" si="7"/>
        <v>199</v>
      </c>
      <c r="O93" s="154">
        <f t="shared" si="8"/>
        <v>0</v>
      </c>
      <c r="P93">
        <v>45</v>
      </c>
      <c r="Q93">
        <v>35</v>
      </c>
      <c r="R93">
        <v>5</v>
      </c>
      <c r="S93">
        <v>34</v>
      </c>
      <c r="T93">
        <v>80</v>
      </c>
      <c r="U93" s="156">
        <f t="shared" si="9"/>
        <v>199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174</v>
      </c>
      <c r="E94">
        <f>BAWANA!AQ94</f>
        <v>0</v>
      </c>
      <c r="F94">
        <f t="shared" si="11"/>
        <v>736</v>
      </c>
      <c r="G94">
        <f t="shared" si="12"/>
        <v>174</v>
      </c>
      <c r="H94" s="154"/>
      <c r="I94">
        <f>BRPL_EOD!AO94+BRPL_EOD!AP94</f>
        <v>45</v>
      </c>
      <c r="J94">
        <f>BYPL_EOD!AO94+BYPL_EOD!AP94</f>
        <v>35</v>
      </c>
      <c r="K94">
        <f>MES_EOD!AO94+MES_EOD!AP94</f>
        <v>5</v>
      </c>
      <c r="L94">
        <f>NDMC_EOD!AO94+NDMC_EOD!AP94</f>
        <v>9</v>
      </c>
      <c r="M94">
        <f>TPDDL_EOD!AO94+TPDDL_EOD!AP94</f>
        <v>80</v>
      </c>
      <c r="N94">
        <f t="shared" si="7"/>
        <v>174</v>
      </c>
      <c r="O94" s="154">
        <f t="shared" si="8"/>
        <v>0</v>
      </c>
      <c r="P94">
        <v>45</v>
      </c>
      <c r="Q94">
        <v>35</v>
      </c>
      <c r="R94">
        <v>5</v>
      </c>
      <c r="S94">
        <v>9</v>
      </c>
      <c r="T94">
        <v>80</v>
      </c>
      <c r="U94" s="156">
        <f t="shared" si="9"/>
        <v>174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209</v>
      </c>
      <c r="E95">
        <f>BAWANA!AQ95</f>
        <v>0</v>
      </c>
      <c r="F95">
        <f t="shared" si="11"/>
        <v>736</v>
      </c>
      <c r="G95">
        <f t="shared" si="12"/>
        <v>209</v>
      </c>
      <c r="H95" s="154"/>
      <c r="I95">
        <f>BRPL_EOD!AO95+BRPL_EOD!AP95</f>
        <v>45</v>
      </c>
      <c r="J95">
        <f>BYPL_EOD!AO95+BYPL_EOD!AP95</f>
        <v>35</v>
      </c>
      <c r="K95">
        <f>MES_EOD!AO95+MES_EOD!AP95</f>
        <v>5</v>
      </c>
      <c r="L95">
        <f>NDMC_EOD!AO95+NDMC_EOD!AP95</f>
        <v>44</v>
      </c>
      <c r="M95">
        <f>TPDDL_EOD!AO95+TPDDL_EOD!AP95</f>
        <v>80</v>
      </c>
      <c r="N95">
        <f t="shared" si="7"/>
        <v>209</v>
      </c>
      <c r="O95" s="154">
        <f t="shared" si="8"/>
        <v>0</v>
      </c>
      <c r="P95">
        <v>45</v>
      </c>
      <c r="Q95">
        <v>35</v>
      </c>
      <c r="R95">
        <v>5</v>
      </c>
      <c r="S95">
        <v>44</v>
      </c>
      <c r="T95">
        <v>80</v>
      </c>
      <c r="U95" s="156">
        <f t="shared" si="9"/>
        <v>209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209</v>
      </c>
      <c r="E96">
        <f>BAWANA!AQ96</f>
        <v>0</v>
      </c>
      <c r="F96">
        <f t="shared" si="11"/>
        <v>736</v>
      </c>
      <c r="G96">
        <f t="shared" si="12"/>
        <v>209</v>
      </c>
      <c r="H96" s="154"/>
      <c r="I96">
        <f>BRPL_EOD!AO96+BRPL_EOD!AP96</f>
        <v>45</v>
      </c>
      <c r="J96">
        <f>BYPL_EOD!AO96+BYPL_EOD!AP96</f>
        <v>35</v>
      </c>
      <c r="K96">
        <f>MES_EOD!AO96+MES_EOD!AP96</f>
        <v>5</v>
      </c>
      <c r="L96">
        <f>NDMC_EOD!AO96+NDMC_EOD!AP96</f>
        <v>44</v>
      </c>
      <c r="M96">
        <f>TPDDL_EOD!AO96+TPDDL_EOD!AP96</f>
        <v>80</v>
      </c>
      <c r="N96">
        <f t="shared" si="7"/>
        <v>209</v>
      </c>
      <c r="O96" s="154">
        <f t="shared" si="8"/>
        <v>0</v>
      </c>
      <c r="P96">
        <v>45</v>
      </c>
      <c r="Q96">
        <v>35</v>
      </c>
      <c r="R96">
        <v>5</v>
      </c>
      <c r="S96">
        <v>44</v>
      </c>
      <c r="T96">
        <v>80</v>
      </c>
      <c r="U96" s="156">
        <f t="shared" si="9"/>
        <v>209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220.74</v>
      </c>
      <c r="E97">
        <f>BAWANA!AQ97</f>
        <v>0</v>
      </c>
      <c r="F97">
        <f t="shared" si="11"/>
        <v>736</v>
      </c>
      <c r="G97">
        <f t="shared" si="12"/>
        <v>220.74</v>
      </c>
      <c r="H97" s="154"/>
      <c r="I97">
        <f>BRPL_EOD!AO97+BRPL_EOD!AP97</f>
        <v>45</v>
      </c>
      <c r="J97">
        <f>BYPL_EOD!AO97+BYPL_EOD!AP97</f>
        <v>35</v>
      </c>
      <c r="K97">
        <f>MES_EOD!AO97+MES_EOD!AP97</f>
        <v>16.739999999999998</v>
      </c>
      <c r="L97">
        <f>NDMC_EOD!AO97+NDMC_EOD!AP97</f>
        <v>44</v>
      </c>
      <c r="M97">
        <f>TPDDL_EOD!AO97+TPDDL_EOD!AP97</f>
        <v>80</v>
      </c>
      <c r="N97">
        <f t="shared" si="7"/>
        <v>220.74</v>
      </c>
      <c r="O97" s="154">
        <f t="shared" si="8"/>
        <v>0</v>
      </c>
      <c r="P97">
        <v>45</v>
      </c>
      <c r="Q97">
        <v>35</v>
      </c>
      <c r="R97">
        <v>16.739999999999998</v>
      </c>
      <c r="S97">
        <v>44</v>
      </c>
      <c r="T97">
        <v>80</v>
      </c>
      <c r="U97" s="156">
        <f t="shared" si="9"/>
        <v>220.74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199</v>
      </c>
      <c r="E98">
        <f>BAWANA!AQ98</f>
        <v>0</v>
      </c>
      <c r="F98">
        <f t="shared" si="11"/>
        <v>736</v>
      </c>
      <c r="G98">
        <f t="shared" si="12"/>
        <v>199</v>
      </c>
      <c r="H98" s="154"/>
      <c r="I98">
        <f>BRPL_EOD!AO98+BRPL_EOD!AP98</f>
        <v>45</v>
      </c>
      <c r="J98">
        <f>BYPL_EOD!AO98+BYPL_EOD!AP98</f>
        <v>35</v>
      </c>
      <c r="K98">
        <f>MES_EOD!AO98+MES_EOD!AP98</f>
        <v>5</v>
      </c>
      <c r="L98">
        <f>NDMC_EOD!AO98+NDMC_EOD!AP98</f>
        <v>34</v>
      </c>
      <c r="M98">
        <f>TPDDL_EOD!AO98+TPDDL_EOD!AP98</f>
        <v>80</v>
      </c>
      <c r="N98">
        <f t="shared" si="7"/>
        <v>199</v>
      </c>
      <c r="O98" s="154">
        <f t="shared" si="8"/>
        <v>0</v>
      </c>
      <c r="P98">
        <v>45</v>
      </c>
      <c r="Q98">
        <v>35</v>
      </c>
      <c r="R98">
        <v>5</v>
      </c>
      <c r="S98">
        <v>34</v>
      </c>
      <c r="T98">
        <v>80</v>
      </c>
      <c r="U98" s="156">
        <f t="shared" si="9"/>
        <v>199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22.04</v>
      </c>
      <c r="C99" s="156">
        <f t="shared" ref="C99:U99" si="14">SUM(C3:C98)/4000</f>
        <v>0</v>
      </c>
      <c r="D99" s="156">
        <f t="shared" si="14"/>
        <v>10.343239999999998</v>
      </c>
      <c r="E99" s="156">
        <f t="shared" si="14"/>
        <v>0</v>
      </c>
      <c r="F99" s="156">
        <f t="shared" si="14"/>
        <v>17.632000000000001</v>
      </c>
      <c r="G99" s="156">
        <f t="shared" si="14"/>
        <v>10.343239999999998</v>
      </c>
      <c r="H99" s="156"/>
      <c r="I99" s="156">
        <f t="shared" si="14"/>
        <v>4.6921749999999989</v>
      </c>
      <c r="J99" s="156">
        <f t="shared" si="14"/>
        <v>1.7760499999999999</v>
      </c>
      <c r="K99" s="156">
        <f t="shared" si="14"/>
        <v>0.17280999999999996</v>
      </c>
      <c r="L99" s="156">
        <f t="shared" si="14"/>
        <v>0.97208249999999996</v>
      </c>
      <c r="M99" s="156">
        <f t="shared" si="14"/>
        <v>2.7301050000000004</v>
      </c>
      <c r="N99" s="156">
        <f t="shared" si="14"/>
        <v>10.343222499999996</v>
      </c>
      <c r="O99" s="156">
        <f t="shared" si="14"/>
        <v>1.7499999999984084E-5</v>
      </c>
      <c r="P99" s="156">
        <f t="shared" si="14"/>
        <v>4.692181510421384</v>
      </c>
      <c r="Q99" s="156">
        <f t="shared" si="14"/>
        <v>1.7760540303655361</v>
      </c>
      <c r="R99" s="156">
        <f t="shared" si="14"/>
        <v>0.17281035673714684</v>
      </c>
      <c r="S99" s="156">
        <f t="shared" si="14"/>
        <v>0.97208379429730263</v>
      </c>
      <c r="T99" s="156">
        <f t="shared" si="14"/>
        <v>2.73011030817863</v>
      </c>
      <c r="U99" s="156">
        <f t="shared" si="14"/>
        <v>10.343239999999998</v>
      </c>
      <c r="V99" s="156">
        <f t="shared" si="10"/>
        <v>0</v>
      </c>
      <c r="Y99" s="156">
        <f t="shared" ref="Y99:AD99" si="15">SUM(Y3:Y98)/4000</f>
        <v>9.3650000000000001E-3</v>
      </c>
      <c r="Z99" s="156">
        <f t="shared" si="15"/>
        <v>9.3650000000000001E-3</v>
      </c>
      <c r="AA99" s="156">
        <f t="shared" si="15"/>
        <v>9.3650000000000001E-3</v>
      </c>
      <c r="AB99" s="156">
        <f t="shared" si="15"/>
        <v>9.3650000000000001E-3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6" t="s">
        <v>470</v>
      </c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12.6</v>
      </c>
      <c r="E3">
        <v>0</v>
      </c>
      <c r="F3">
        <v>0</v>
      </c>
      <c r="G3">
        <v>9.7739999999999991</v>
      </c>
      <c r="H3">
        <v>0</v>
      </c>
      <c r="I3">
        <v>0</v>
      </c>
      <c r="J3">
        <v>20.276</v>
      </c>
      <c r="K3">
        <v>686.77995799999997</v>
      </c>
      <c r="L3">
        <v>653.15250000000003</v>
      </c>
      <c r="M3">
        <v>85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36.459600000000002</v>
      </c>
      <c r="AE3">
        <v>44.263500000000001</v>
      </c>
      <c r="AF3">
        <v>8.8740000000000006</v>
      </c>
      <c r="AG3">
        <v>17.088000000000001</v>
      </c>
      <c r="AH3">
        <v>70.172700000000006</v>
      </c>
      <c r="AI3">
        <v>0</v>
      </c>
      <c r="AJ3">
        <v>0</v>
      </c>
      <c r="AK3">
        <v>52.029000000000003</v>
      </c>
      <c r="AL3">
        <v>80.177999999999997</v>
      </c>
      <c r="AM3">
        <v>10.557359999999999</v>
      </c>
      <c r="AN3">
        <v>0</v>
      </c>
      <c r="AO3">
        <v>0.20580000000000001</v>
      </c>
      <c r="AP3">
        <v>3.0743999999999998</v>
      </c>
      <c r="AQ3">
        <v>28.539000000000001</v>
      </c>
      <c r="AR3">
        <v>50.783999999999999</v>
      </c>
      <c r="AS3">
        <v>32.9574</v>
      </c>
      <c r="AT3">
        <v>9.8879999999999999</v>
      </c>
      <c r="AU3">
        <v>0</v>
      </c>
      <c r="AV3">
        <v>12.6</v>
      </c>
      <c r="AW3">
        <v>48.87</v>
      </c>
      <c r="AX3">
        <v>9.8640000000000008</v>
      </c>
      <c r="AY3">
        <v>0</v>
      </c>
      <c r="AZ3">
        <v>0</v>
      </c>
      <c r="BA3">
        <f>SUM(B3:AZ3)</f>
        <v>3091.4653520000006</v>
      </c>
    </row>
    <row r="4" spans="1:53">
      <c r="A4" t="s">
        <v>46</v>
      </c>
      <c r="B4">
        <v>0</v>
      </c>
      <c r="C4">
        <v>0</v>
      </c>
      <c r="D4">
        <v>12.6</v>
      </c>
      <c r="E4">
        <v>0</v>
      </c>
      <c r="F4">
        <v>0</v>
      </c>
      <c r="G4">
        <v>9.7739999999999991</v>
      </c>
      <c r="H4">
        <v>0</v>
      </c>
      <c r="I4">
        <v>0</v>
      </c>
      <c r="J4">
        <v>20.276</v>
      </c>
      <c r="K4">
        <v>686.77995799999997</v>
      </c>
      <c r="L4">
        <v>653.15250000000003</v>
      </c>
      <c r="M4">
        <v>85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28.045000000000002</v>
      </c>
      <c r="AB4">
        <v>26.260100000000001</v>
      </c>
      <c r="AC4">
        <v>19.35568</v>
      </c>
      <c r="AD4">
        <v>27.3447</v>
      </c>
      <c r="AE4">
        <v>44.263500000000001</v>
      </c>
      <c r="AF4">
        <v>8.8740000000000006</v>
      </c>
      <c r="AG4">
        <v>17.088000000000001</v>
      </c>
      <c r="AH4">
        <v>37.880000000000003</v>
      </c>
      <c r="AI4">
        <v>0</v>
      </c>
      <c r="AJ4">
        <v>0</v>
      </c>
      <c r="AK4">
        <v>52.029000000000003</v>
      </c>
      <c r="AL4">
        <v>80.177999999999997</v>
      </c>
      <c r="AM4">
        <v>10.557359999999999</v>
      </c>
      <c r="AN4">
        <v>0</v>
      </c>
      <c r="AO4">
        <v>0.154056</v>
      </c>
      <c r="AP4">
        <v>3.0743999999999998</v>
      </c>
      <c r="AQ4">
        <v>28.539000000000001</v>
      </c>
      <c r="AR4">
        <v>50.783999999999999</v>
      </c>
      <c r="AS4">
        <v>32.9574</v>
      </c>
      <c r="AT4">
        <v>9.8879999999999999</v>
      </c>
      <c r="AU4">
        <v>0</v>
      </c>
      <c r="AV4">
        <v>12.6</v>
      </c>
      <c r="AW4">
        <v>48.87</v>
      </c>
      <c r="AX4">
        <v>9.8640000000000008</v>
      </c>
      <c r="AY4">
        <v>0</v>
      </c>
      <c r="AZ4">
        <v>0</v>
      </c>
      <c r="BA4">
        <f t="shared" ref="BA4:BA67" si="0">SUM(B4:AZ4)</f>
        <v>3050.0060080000003</v>
      </c>
    </row>
    <row r="5" spans="1:53">
      <c r="A5" t="s">
        <v>47</v>
      </c>
      <c r="B5">
        <v>0</v>
      </c>
      <c r="C5">
        <v>0</v>
      </c>
      <c r="D5">
        <v>12.6</v>
      </c>
      <c r="E5">
        <v>0</v>
      </c>
      <c r="F5">
        <v>0</v>
      </c>
      <c r="G5">
        <v>9.7739999999999991</v>
      </c>
      <c r="H5">
        <v>0</v>
      </c>
      <c r="I5">
        <v>0</v>
      </c>
      <c r="J5">
        <v>20.276</v>
      </c>
      <c r="K5">
        <v>686.77995799999997</v>
      </c>
      <c r="L5">
        <v>653.15250000000003</v>
      </c>
      <c r="M5">
        <v>85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28.045000000000002</v>
      </c>
      <c r="AB5">
        <v>26.260100000000001</v>
      </c>
      <c r="AC5">
        <v>19.35568</v>
      </c>
      <c r="AD5">
        <v>18.229800000000001</v>
      </c>
      <c r="AE5">
        <v>44.263500000000001</v>
      </c>
      <c r="AF5">
        <v>8.8740000000000006</v>
      </c>
      <c r="AG5">
        <v>17.088000000000001</v>
      </c>
      <c r="AH5">
        <v>37.880000000000003</v>
      </c>
      <c r="AI5">
        <v>0</v>
      </c>
      <c r="AJ5">
        <v>0</v>
      </c>
      <c r="AK5">
        <v>52.029000000000003</v>
      </c>
      <c r="AL5">
        <v>80.177999999999997</v>
      </c>
      <c r="AM5">
        <v>10.557359999999999</v>
      </c>
      <c r="AN5">
        <v>0</v>
      </c>
      <c r="AO5">
        <v>0.18698400000000001</v>
      </c>
      <c r="AP5">
        <v>3.0743999999999998</v>
      </c>
      <c r="AQ5">
        <v>28.539000000000001</v>
      </c>
      <c r="AR5">
        <v>50.783999999999999</v>
      </c>
      <c r="AS5">
        <v>32.9574</v>
      </c>
      <c r="AT5">
        <v>9.8879999999999999</v>
      </c>
      <c r="AU5">
        <v>0</v>
      </c>
      <c r="AV5">
        <v>12.6</v>
      </c>
      <c r="AW5">
        <v>48.87</v>
      </c>
      <c r="AX5">
        <v>9.8640000000000008</v>
      </c>
      <c r="AY5">
        <v>0</v>
      </c>
      <c r="AZ5">
        <v>0</v>
      </c>
      <c r="BA5">
        <f t="shared" si="0"/>
        <v>3040.9240360000003</v>
      </c>
    </row>
    <row r="6" spans="1:53">
      <c r="A6" t="s">
        <v>48</v>
      </c>
      <c r="B6">
        <v>0</v>
      </c>
      <c r="C6">
        <v>0</v>
      </c>
      <c r="D6">
        <v>12.6</v>
      </c>
      <c r="E6">
        <v>0</v>
      </c>
      <c r="F6">
        <v>0</v>
      </c>
      <c r="G6">
        <v>9.7739999999999991</v>
      </c>
      <c r="H6">
        <v>0</v>
      </c>
      <c r="I6">
        <v>0</v>
      </c>
      <c r="J6">
        <v>20.276</v>
      </c>
      <c r="K6">
        <v>686.77995799999997</v>
      </c>
      <c r="L6">
        <v>653.15250000000003</v>
      </c>
      <c r="M6">
        <v>85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28.045000000000002</v>
      </c>
      <c r="AB6">
        <v>26.260100000000001</v>
      </c>
      <c r="AC6">
        <v>19.35568</v>
      </c>
      <c r="AD6">
        <v>18.229800000000001</v>
      </c>
      <c r="AE6">
        <v>44.263500000000001</v>
      </c>
      <c r="AF6">
        <v>8.8740000000000006</v>
      </c>
      <c r="AG6">
        <v>17.088000000000001</v>
      </c>
      <c r="AH6">
        <v>37.880000000000003</v>
      </c>
      <c r="AI6">
        <v>0</v>
      </c>
      <c r="AJ6">
        <v>0</v>
      </c>
      <c r="AK6">
        <v>52.029000000000003</v>
      </c>
      <c r="AL6">
        <v>80.177999999999997</v>
      </c>
      <c r="AM6">
        <v>10.557359999999999</v>
      </c>
      <c r="AN6">
        <v>0</v>
      </c>
      <c r="AO6">
        <v>0.25548599999999999</v>
      </c>
      <c r="AP6">
        <v>3.0743999999999998</v>
      </c>
      <c r="AQ6">
        <v>28.539000000000001</v>
      </c>
      <c r="AR6">
        <v>50.783999999999999</v>
      </c>
      <c r="AS6">
        <v>32.9574</v>
      </c>
      <c r="AT6">
        <v>9.8879999999999999</v>
      </c>
      <c r="AU6">
        <v>0</v>
      </c>
      <c r="AV6">
        <v>12.6</v>
      </c>
      <c r="AW6">
        <v>48.87</v>
      </c>
      <c r="AX6">
        <v>9.8640000000000008</v>
      </c>
      <c r="AY6">
        <v>0</v>
      </c>
      <c r="AZ6">
        <v>0</v>
      </c>
      <c r="BA6">
        <f t="shared" si="0"/>
        <v>3040.9925380000004</v>
      </c>
    </row>
    <row r="7" spans="1:53">
      <c r="A7" t="s">
        <v>49</v>
      </c>
      <c r="B7">
        <v>0</v>
      </c>
      <c r="C7">
        <v>0</v>
      </c>
      <c r="D7">
        <v>12.6</v>
      </c>
      <c r="E7">
        <v>0</v>
      </c>
      <c r="F7">
        <v>0</v>
      </c>
      <c r="G7">
        <v>9.7739999999999991</v>
      </c>
      <c r="H7">
        <v>0</v>
      </c>
      <c r="I7">
        <v>0</v>
      </c>
      <c r="J7">
        <v>20.276</v>
      </c>
      <c r="K7">
        <v>686.77995799999997</v>
      </c>
      <c r="L7">
        <v>653.15250000000003</v>
      </c>
      <c r="M7">
        <v>85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28.045000000000002</v>
      </c>
      <c r="AB7">
        <v>26.260100000000001</v>
      </c>
      <c r="AC7">
        <v>19.35568</v>
      </c>
      <c r="AD7">
        <v>18.229800000000001</v>
      </c>
      <c r="AE7">
        <v>44.263500000000001</v>
      </c>
      <c r="AF7">
        <v>8.8740000000000006</v>
      </c>
      <c r="AG7">
        <v>17.088000000000001</v>
      </c>
      <c r="AH7">
        <v>37.880000000000003</v>
      </c>
      <c r="AI7">
        <v>0</v>
      </c>
      <c r="AJ7">
        <v>0</v>
      </c>
      <c r="AK7">
        <v>52.029000000000003</v>
      </c>
      <c r="AL7">
        <v>80.177999999999997</v>
      </c>
      <c r="AM7">
        <v>10.557359999999999</v>
      </c>
      <c r="AN7">
        <v>0</v>
      </c>
      <c r="AO7">
        <v>0.34133400000000003</v>
      </c>
      <c r="AP7">
        <v>3.0743999999999998</v>
      </c>
      <c r="AQ7">
        <v>28.539000000000001</v>
      </c>
      <c r="AR7">
        <v>50.783999999999999</v>
      </c>
      <c r="AS7">
        <v>32.9574</v>
      </c>
      <c r="AT7">
        <v>9.8879999999999999</v>
      </c>
      <c r="AU7">
        <v>0</v>
      </c>
      <c r="AV7">
        <v>12.6</v>
      </c>
      <c r="AW7">
        <v>48.87</v>
      </c>
      <c r="AX7">
        <v>9.8640000000000008</v>
      </c>
      <c r="AY7">
        <v>0</v>
      </c>
      <c r="AZ7">
        <v>0</v>
      </c>
      <c r="BA7">
        <f t="shared" si="0"/>
        <v>3041.0783860000006</v>
      </c>
    </row>
    <row r="8" spans="1:53">
      <c r="A8" t="s">
        <v>50</v>
      </c>
      <c r="B8">
        <v>0</v>
      </c>
      <c r="C8">
        <v>0</v>
      </c>
      <c r="D8">
        <v>12.6</v>
      </c>
      <c r="E8">
        <v>0</v>
      </c>
      <c r="F8">
        <v>0</v>
      </c>
      <c r="G8">
        <v>9.7739999999999991</v>
      </c>
      <c r="H8">
        <v>0</v>
      </c>
      <c r="I8">
        <v>0</v>
      </c>
      <c r="J8">
        <v>20.276</v>
      </c>
      <c r="K8">
        <v>686.77995799999997</v>
      </c>
      <c r="L8">
        <v>653.15250000000003</v>
      </c>
      <c r="M8">
        <v>85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28.045000000000002</v>
      </c>
      <c r="AB8">
        <v>26.260100000000001</v>
      </c>
      <c r="AC8">
        <v>19.35568</v>
      </c>
      <c r="AD8">
        <v>18.229800000000001</v>
      </c>
      <c r="AE8">
        <v>44.263500000000001</v>
      </c>
      <c r="AF8">
        <v>8.8740000000000006</v>
      </c>
      <c r="AG8">
        <v>17.088000000000001</v>
      </c>
      <c r="AH8">
        <v>37.880000000000003</v>
      </c>
      <c r="AI8">
        <v>0</v>
      </c>
      <c r="AJ8">
        <v>0</v>
      </c>
      <c r="AK8">
        <v>52.029000000000003</v>
      </c>
      <c r="AL8">
        <v>80.177999999999997</v>
      </c>
      <c r="AM8">
        <v>10.557359999999999</v>
      </c>
      <c r="AN8">
        <v>0</v>
      </c>
      <c r="AO8">
        <v>0.35250599999999999</v>
      </c>
      <c r="AP8">
        <v>3.0743999999999998</v>
      </c>
      <c r="AQ8">
        <v>28.539000000000001</v>
      </c>
      <c r="AR8">
        <v>50.783999999999999</v>
      </c>
      <c r="AS8">
        <v>32.9574</v>
      </c>
      <c r="AT8">
        <v>9.8879999999999999</v>
      </c>
      <c r="AU8">
        <v>0</v>
      </c>
      <c r="AV8">
        <v>12.6</v>
      </c>
      <c r="AW8">
        <v>48.87</v>
      </c>
      <c r="AX8">
        <v>9.8640000000000008</v>
      </c>
      <c r="AY8">
        <v>0</v>
      </c>
      <c r="AZ8">
        <v>0</v>
      </c>
      <c r="BA8">
        <f t="shared" si="0"/>
        <v>3041.0895580000006</v>
      </c>
    </row>
    <row r="9" spans="1:53">
      <c r="A9" t="s">
        <v>51</v>
      </c>
      <c r="B9">
        <v>0</v>
      </c>
      <c r="C9">
        <v>0</v>
      </c>
      <c r="D9">
        <v>12.6</v>
      </c>
      <c r="E9">
        <v>0</v>
      </c>
      <c r="F9">
        <v>0</v>
      </c>
      <c r="G9">
        <v>9.7739999999999991</v>
      </c>
      <c r="H9">
        <v>0</v>
      </c>
      <c r="I9">
        <v>0</v>
      </c>
      <c r="J9">
        <v>20.276</v>
      </c>
      <c r="K9">
        <v>686.77995799999997</v>
      </c>
      <c r="L9">
        <v>653.15250000000003</v>
      </c>
      <c r="M9">
        <v>85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28.045000000000002</v>
      </c>
      <c r="AB9">
        <v>26.260100000000001</v>
      </c>
      <c r="AC9">
        <v>19.35568</v>
      </c>
      <c r="AD9">
        <v>9.1149000000000004</v>
      </c>
      <c r="AE9">
        <v>47.470999999999997</v>
      </c>
      <c r="AF9">
        <v>8.8740000000000006</v>
      </c>
      <c r="AG9">
        <v>17.088000000000001</v>
      </c>
      <c r="AH9">
        <v>37.880000000000003</v>
      </c>
      <c r="AI9">
        <v>0</v>
      </c>
      <c r="AJ9">
        <v>0</v>
      </c>
      <c r="AK9">
        <v>52.029000000000003</v>
      </c>
      <c r="AL9">
        <v>80.177999999999997</v>
      </c>
      <c r="AM9">
        <v>5.2786799999999996</v>
      </c>
      <c r="AN9">
        <v>0</v>
      </c>
      <c r="AO9">
        <v>0.38278800000000002</v>
      </c>
      <c r="AP9">
        <v>3.0743999999999998</v>
      </c>
      <c r="AQ9">
        <v>28.539000000000001</v>
      </c>
      <c r="AR9">
        <v>50.783999999999999</v>
      </c>
      <c r="AS9">
        <v>31.897383000000001</v>
      </c>
      <c r="AT9">
        <v>9.8879999999999999</v>
      </c>
      <c r="AU9">
        <v>0</v>
      </c>
      <c r="AV9">
        <v>12.6</v>
      </c>
      <c r="AW9">
        <v>48.87</v>
      </c>
      <c r="AX9">
        <v>9.8640000000000008</v>
      </c>
      <c r="AY9">
        <v>0</v>
      </c>
      <c r="AZ9">
        <v>0</v>
      </c>
      <c r="BA9">
        <f t="shared" si="0"/>
        <v>3028.8737430000006</v>
      </c>
    </row>
    <row r="10" spans="1:53">
      <c r="A10" t="s">
        <v>52</v>
      </c>
      <c r="B10">
        <v>0</v>
      </c>
      <c r="C10">
        <v>0</v>
      </c>
      <c r="D10">
        <v>12.6</v>
      </c>
      <c r="E10">
        <v>0</v>
      </c>
      <c r="F10">
        <v>0</v>
      </c>
      <c r="G10">
        <v>9.7739999999999991</v>
      </c>
      <c r="H10">
        <v>0</v>
      </c>
      <c r="I10">
        <v>0</v>
      </c>
      <c r="J10">
        <v>20.276</v>
      </c>
      <c r="K10">
        <v>686.77995799999997</v>
      </c>
      <c r="L10">
        <v>653.15250000000003</v>
      </c>
      <c r="M10">
        <v>85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28.045000000000002</v>
      </c>
      <c r="AB10">
        <v>26.260100000000001</v>
      </c>
      <c r="AC10">
        <v>19.35568</v>
      </c>
      <c r="AD10">
        <v>9.1149000000000004</v>
      </c>
      <c r="AE10">
        <v>47.470999999999997</v>
      </c>
      <c r="AF10">
        <v>8.8740000000000006</v>
      </c>
      <c r="AG10">
        <v>17.088000000000001</v>
      </c>
      <c r="AH10">
        <v>37.880000000000003</v>
      </c>
      <c r="AI10">
        <v>0</v>
      </c>
      <c r="AJ10">
        <v>0</v>
      </c>
      <c r="AK10">
        <v>52.029000000000003</v>
      </c>
      <c r="AL10">
        <v>80.177999999999997</v>
      </c>
      <c r="AM10">
        <v>5.0654000000000003</v>
      </c>
      <c r="AN10">
        <v>0</v>
      </c>
      <c r="AO10">
        <v>0.45276</v>
      </c>
      <c r="AP10">
        <v>3.0743999999999998</v>
      </c>
      <c r="AQ10">
        <v>19.026</v>
      </c>
      <c r="AR10">
        <v>50.783999999999999</v>
      </c>
      <c r="AS10">
        <v>31.897383000000001</v>
      </c>
      <c r="AT10">
        <v>9.8879999999999999</v>
      </c>
      <c r="AU10">
        <v>0</v>
      </c>
      <c r="AV10">
        <v>12.6</v>
      </c>
      <c r="AW10">
        <v>48.87</v>
      </c>
      <c r="AX10">
        <v>9.8640000000000008</v>
      </c>
      <c r="AY10">
        <v>0</v>
      </c>
      <c r="AZ10">
        <v>0</v>
      </c>
      <c r="BA10">
        <f t="shared" si="0"/>
        <v>3019.2174350000005</v>
      </c>
    </row>
    <row r="11" spans="1:53">
      <c r="A11" t="s">
        <v>53</v>
      </c>
      <c r="B11">
        <v>0</v>
      </c>
      <c r="C11">
        <v>0</v>
      </c>
      <c r="D11">
        <v>12.6</v>
      </c>
      <c r="E11">
        <v>0</v>
      </c>
      <c r="F11">
        <v>0</v>
      </c>
      <c r="G11">
        <v>9.7739999999999991</v>
      </c>
      <c r="H11">
        <v>0</v>
      </c>
      <c r="I11">
        <v>0</v>
      </c>
      <c r="J11">
        <v>20.276</v>
      </c>
      <c r="K11">
        <v>686.77995799999997</v>
      </c>
      <c r="L11">
        <v>653.15250000000003</v>
      </c>
      <c r="M11">
        <v>85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22.199000000000002</v>
      </c>
      <c r="AB11">
        <v>26.260100000000001</v>
      </c>
      <c r="AC11">
        <v>19.35568</v>
      </c>
      <c r="AD11">
        <v>9.1149000000000004</v>
      </c>
      <c r="AE11">
        <v>44.263500000000001</v>
      </c>
      <c r="AF11">
        <v>8.8740000000000006</v>
      </c>
      <c r="AG11">
        <v>17.088000000000001</v>
      </c>
      <c r="AH11">
        <v>37.880000000000003</v>
      </c>
      <c r="AI11">
        <v>0</v>
      </c>
      <c r="AJ11">
        <v>0</v>
      </c>
      <c r="AK11">
        <v>52.029000000000003</v>
      </c>
      <c r="AL11">
        <v>58.1</v>
      </c>
      <c r="AM11">
        <v>0</v>
      </c>
      <c r="AN11">
        <v>0</v>
      </c>
      <c r="AO11">
        <v>0.38925599999999999</v>
      </c>
      <c r="AP11">
        <v>3.0743999999999998</v>
      </c>
      <c r="AQ11">
        <v>9.5129999999999999</v>
      </c>
      <c r="AR11">
        <v>50.783999999999999</v>
      </c>
      <c r="AS11">
        <v>31.897383000000001</v>
      </c>
      <c r="AT11">
        <v>9.8879999999999999</v>
      </c>
      <c r="AU11">
        <v>0</v>
      </c>
      <c r="AV11">
        <v>12.6</v>
      </c>
      <c r="AW11">
        <v>48.87</v>
      </c>
      <c r="AX11">
        <v>9.8640000000000008</v>
      </c>
      <c r="AY11">
        <v>0</v>
      </c>
      <c r="AZ11">
        <v>0</v>
      </c>
      <c r="BA11">
        <f t="shared" si="0"/>
        <v>2973.4440310000005</v>
      </c>
    </row>
    <row r="12" spans="1:53">
      <c r="A12" t="s">
        <v>54</v>
      </c>
      <c r="B12">
        <v>0</v>
      </c>
      <c r="C12">
        <v>0</v>
      </c>
      <c r="D12">
        <v>12.6</v>
      </c>
      <c r="E12">
        <v>0</v>
      </c>
      <c r="F12">
        <v>0</v>
      </c>
      <c r="G12">
        <v>9.7739999999999991</v>
      </c>
      <c r="H12">
        <v>0</v>
      </c>
      <c r="I12">
        <v>0</v>
      </c>
      <c r="J12">
        <v>20.276</v>
      </c>
      <c r="K12">
        <v>686.77995799999997</v>
      </c>
      <c r="L12">
        <v>653.15250000000003</v>
      </c>
      <c r="M12">
        <v>85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19.35568</v>
      </c>
      <c r="AD12">
        <v>9.1149000000000004</v>
      </c>
      <c r="AE12">
        <v>44.263500000000001</v>
      </c>
      <c r="AF12">
        <v>8.8740000000000006</v>
      </c>
      <c r="AG12">
        <v>17.088000000000001</v>
      </c>
      <c r="AH12">
        <v>37.880000000000003</v>
      </c>
      <c r="AI12">
        <v>0</v>
      </c>
      <c r="AJ12">
        <v>0</v>
      </c>
      <c r="AK12">
        <v>52.029000000000003</v>
      </c>
      <c r="AL12">
        <v>46.48</v>
      </c>
      <c r="AM12">
        <v>0</v>
      </c>
      <c r="AN12">
        <v>0</v>
      </c>
      <c r="AO12">
        <v>0.39160800000000001</v>
      </c>
      <c r="AP12">
        <v>3.0743999999999998</v>
      </c>
      <c r="AQ12">
        <v>0</v>
      </c>
      <c r="AR12">
        <v>50.783999999999999</v>
      </c>
      <c r="AS12">
        <v>31.897383000000001</v>
      </c>
      <c r="AT12">
        <v>9.8879999999999999</v>
      </c>
      <c r="AU12">
        <v>0</v>
      </c>
      <c r="AV12">
        <v>12.6</v>
      </c>
      <c r="AW12">
        <v>48.87</v>
      </c>
      <c r="AX12">
        <v>9.8640000000000008</v>
      </c>
      <c r="AY12">
        <v>0</v>
      </c>
      <c r="AZ12">
        <v>0</v>
      </c>
      <c r="BA12">
        <f t="shared" si="0"/>
        <v>2944.0973830000007</v>
      </c>
    </row>
    <row r="13" spans="1:53">
      <c r="A13" t="s">
        <v>55</v>
      </c>
      <c r="B13">
        <v>0</v>
      </c>
      <c r="C13">
        <v>0</v>
      </c>
      <c r="D13">
        <v>12.6</v>
      </c>
      <c r="E13">
        <v>0</v>
      </c>
      <c r="F13">
        <v>0</v>
      </c>
      <c r="G13">
        <v>9.7739999999999991</v>
      </c>
      <c r="H13">
        <v>0</v>
      </c>
      <c r="I13">
        <v>0</v>
      </c>
      <c r="J13">
        <v>20.276</v>
      </c>
      <c r="K13">
        <v>686.77995799999997</v>
      </c>
      <c r="L13">
        <v>653.15250000000003</v>
      </c>
      <c r="M13">
        <v>85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13.983000000000001</v>
      </c>
      <c r="AB13">
        <v>26.260100000000001</v>
      </c>
      <c r="AC13">
        <v>19.35568</v>
      </c>
      <c r="AD13">
        <v>9.1149000000000004</v>
      </c>
      <c r="AE13">
        <v>44.263500000000001</v>
      </c>
      <c r="AF13">
        <v>8.8740000000000006</v>
      </c>
      <c r="AG13">
        <v>17.088000000000001</v>
      </c>
      <c r="AH13">
        <v>37.880000000000003</v>
      </c>
      <c r="AI13">
        <v>0</v>
      </c>
      <c r="AJ13">
        <v>0</v>
      </c>
      <c r="AK13">
        <v>52.029000000000003</v>
      </c>
      <c r="AL13">
        <v>46.48</v>
      </c>
      <c r="AM13">
        <v>0</v>
      </c>
      <c r="AN13">
        <v>0</v>
      </c>
      <c r="AO13">
        <v>0.42277199999999998</v>
      </c>
      <c r="AP13">
        <v>6.2769000000000004</v>
      </c>
      <c r="AQ13">
        <v>0</v>
      </c>
      <c r="AR13">
        <v>50.783999999999999</v>
      </c>
      <c r="AS13">
        <v>31.897383000000001</v>
      </c>
      <c r="AT13">
        <v>9.8879999999999999</v>
      </c>
      <c r="AU13">
        <v>0</v>
      </c>
      <c r="AV13">
        <v>12.6</v>
      </c>
      <c r="AW13">
        <v>48.87</v>
      </c>
      <c r="AX13">
        <v>9.8640000000000008</v>
      </c>
      <c r="AY13">
        <v>0</v>
      </c>
      <c r="AZ13">
        <v>0</v>
      </c>
      <c r="BA13">
        <f t="shared" si="0"/>
        <v>2947.3310470000006</v>
      </c>
    </row>
    <row r="14" spans="1:53">
      <c r="A14" t="s">
        <v>56</v>
      </c>
      <c r="B14">
        <v>0</v>
      </c>
      <c r="C14">
        <v>0</v>
      </c>
      <c r="D14">
        <v>12.6</v>
      </c>
      <c r="E14">
        <v>0</v>
      </c>
      <c r="F14">
        <v>0</v>
      </c>
      <c r="G14">
        <v>9.7739999999999991</v>
      </c>
      <c r="H14">
        <v>0</v>
      </c>
      <c r="I14">
        <v>0</v>
      </c>
      <c r="J14">
        <v>20.276</v>
      </c>
      <c r="K14">
        <v>686.77995799999997</v>
      </c>
      <c r="L14">
        <v>653.15250000000003</v>
      </c>
      <c r="M14">
        <v>85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13.983000000000001</v>
      </c>
      <c r="AB14">
        <v>26.260100000000001</v>
      </c>
      <c r="AC14">
        <v>19.35568</v>
      </c>
      <c r="AD14">
        <v>9.1149000000000004</v>
      </c>
      <c r="AE14">
        <v>44.263500000000001</v>
      </c>
      <c r="AF14">
        <v>8.8740000000000006</v>
      </c>
      <c r="AG14">
        <v>17.088000000000001</v>
      </c>
      <c r="AH14">
        <v>37.880000000000003</v>
      </c>
      <c r="AI14">
        <v>0</v>
      </c>
      <c r="AJ14">
        <v>0</v>
      </c>
      <c r="AK14">
        <v>52.029000000000003</v>
      </c>
      <c r="AL14">
        <v>46.48</v>
      </c>
      <c r="AM14">
        <v>0</v>
      </c>
      <c r="AN14">
        <v>0</v>
      </c>
      <c r="AO14">
        <v>0.52567200000000003</v>
      </c>
      <c r="AP14">
        <v>6.2769000000000004</v>
      </c>
      <c r="AQ14">
        <v>0</v>
      </c>
      <c r="AR14">
        <v>50.783999999999999</v>
      </c>
      <c r="AS14">
        <v>31.897383000000001</v>
      </c>
      <c r="AT14">
        <v>9.8879999999999999</v>
      </c>
      <c r="AU14">
        <v>0</v>
      </c>
      <c r="AV14">
        <v>12.6</v>
      </c>
      <c r="AW14">
        <v>48.87</v>
      </c>
      <c r="AX14">
        <v>9.8640000000000008</v>
      </c>
      <c r="AY14">
        <v>0</v>
      </c>
      <c r="AZ14">
        <v>0</v>
      </c>
      <c r="BA14">
        <f t="shared" si="0"/>
        <v>2947.4339470000009</v>
      </c>
    </row>
    <row r="15" spans="1:53">
      <c r="A15" t="s">
        <v>57</v>
      </c>
      <c r="B15">
        <v>0</v>
      </c>
      <c r="C15">
        <v>0</v>
      </c>
      <c r="D15">
        <v>12.6</v>
      </c>
      <c r="E15">
        <v>0</v>
      </c>
      <c r="F15">
        <v>0</v>
      </c>
      <c r="G15">
        <v>9.7739999999999991</v>
      </c>
      <c r="H15">
        <v>0</v>
      </c>
      <c r="I15">
        <v>0</v>
      </c>
      <c r="J15">
        <v>20.276</v>
      </c>
      <c r="K15">
        <v>686.77995799999997</v>
      </c>
      <c r="L15">
        <v>653.15250000000003</v>
      </c>
      <c r="M15">
        <v>85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17.088000000000001</v>
      </c>
      <c r="AH15">
        <v>46.781799999999997</v>
      </c>
      <c r="AI15">
        <v>0</v>
      </c>
      <c r="AJ15">
        <v>0</v>
      </c>
      <c r="AK15">
        <v>52.029000000000003</v>
      </c>
      <c r="AL15">
        <v>46.48</v>
      </c>
      <c r="AM15">
        <v>0</v>
      </c>
      <c r="AN15">
        <v>0</v>
      </c>
      <c r="AO15">
        <v>0.48392400000000002</v>
      </c>
      <c r="AP15">
        <v>6.2769000000000004</v>
      </c>
      <c r="AQ15">
        <v>0</v>
      </c>
      <c r="AR15">
        <v>53.543999999999997</v>
      </c>
      <c r="AS15">
        <v>31.897383000000001</v>
      </c>
      <c r="AT15">
        <v>9.8879999999999999</v>
      </c>
      <c r="AU15">
        <v>0</v>
      </c>
      <c r="AV15">
        <v>12.6</v>
      </c>
      <c r="AW15">
        <v>48.87</v>
      </c>
      <c r="AX15">
        <v>9.8640000000000008</v>
      </c>
      <c r="AY15">
        <v>0</v>
      </c>
      <c r="AZ15">
        <v>0</v>
      </c>
      <c r="BA15">
        <f t="shared" si="0"/>
        <v>2964.2270550000007</v>
      </c>
    </row>
    <row r="16" spans="1:53">
      <c r="A16" t="s">
        <v>58</v>
      </c>
      <c r="B16">
        <v>0</v>
      </c>
      <c r="C16">
        <v>0</v>
      </c>
      <c r="D16">
        <v>12.6</v>
      </c>
      <c r="E16">
        <v>0</v>
      </c>
      <c r="F16">
        <v>0</v>
      </c>
      <c r="G16">
        <v>9.7739999999999991</v>
      </c>
      <c r="H16">
        <v>0</v>
      </c>
      <c r="I16">
        <v>0</v>
      </c>
      <c r="J16">
        <v>20.276</v>
      </c>
      <c r="K16">
        <v>686.77995799999997</v>
      </c>
      <c r="L16">
        <v>653.15250000000003</v>
      </c>
      <c r="M16">
        <v>85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17.088000000000001</v>
      </c>
      <c r="AH16">
        <v>46.781799999999997</v>
      </c>
      <c r="AI16">
        <v>0</v>
      </c>
      <c r="AJ16">
        <v>0</v>
      </c>
      <c r="AK16">
        <v>52.029000000000003</v>
      </c>
      <c r="AL16">
        <v>46.48</v>
      </c>
      <c r="AM16">
        <v>0</v>
      </c>
      <c r="AN16">
        <v>0</v>
      </c>
      <c r="AO16">
        <v>0.42688799999999999</v>
      </c>
      <c r="AP16">
        <v>6.2769000000000004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12.6</v>
      </c>
      <c r="AW16">
        <v>48.87</v>
      </c>
      <c r="AX16">
        <v>9.8640000000000008</v>
      </c>
      <c r="AY16">
        <v>0</v>
      </c>
      <c r="AZ16">
        <v>0</v>
      </c>
      <c r="BA16">
        <f t="shared" si="0"/>
        <v>2964.1700190000006</v>
      </c>
    </row>
    <row r="17" spans="1:53">
      <c r="A17" t="s">
        <v>59</v>
      </c>
      <c r="B17">
        <v>0</v>
      </c>
      <c r="C17">
        <v>0</v>
      </c>
      <c r="D17">
        <v>12.6</v>
      </c>
      <c r="E17">
        <v>0</v>
      </c>
      <c r="F17">
        <v>0</v>
      </c>
      <c r="G17">
        <v>9.7739999999999991</v>
      </c>
      <c r="H17">
        <v>0</v>
      </c>
      <c r="I17">
        <v>0</v>
      </c>
      <c r="J17">
        <v>20.276</v>
      </c>
      <c r="K17">
        <v>686.77995799999997</v>
      </c>
      <c r="L17">
        <v>653.15250000000003</v>
      </c>
      <c r="M17">
        <v>85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17.088000000000001</v>
      </c>
      <c r="AH17">
        <v>46.781799999999997</v>
      </c>
      <c r="AI17">
        <v>0</v>
      </c>
      <c r="AJ17">
        <v>0</v>
      </c>
      <c r="AK17">
        <v>52.029000000000003</v>
      </c>
      <c r="AL17">
        <v>46.48</v>
      </c>
      <c r="AM17">
        <v>0</v>
      </c>
      <c r="AN17">
        <v>0</v>
      </c>
      <c r="AO17">
        <v>0.34927200000000003</v>
      </c>
      <c r="AP17">
        <v>2.4339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12.6</v>
      </c>
      <c r="AW17">
        <v>48.87</v>
      </c>
      <c r="AX17">
        <v>9.8640000000000008</v>
      </c>
      <c r="AY17">
        <v>0</v>
      </c>
      <c r="AZ17">
        <v>0</v>
      </c>
      <c r="BA17">
        <f t="shared" si="0"/>
        <v>2960.2494030000007</v>
      </c>
    </row>
    <row r="18" spans="1:53">
      <c r="A18" t="s">
        <v>60</v>
      </c>
      <c r="B18">
        <v>0</v>
      </c>
      <c r="C18">
        <v>0</v>
      </c>
      <c r="D18">
        <v>12.6</v>
      </c>
      <c r="E18">
        <v>0</v>
      </c>
      <c r="F18">
        <v>0</v>
      </c>
      <c r="G18">
        <v>9.7739999999999991</v>
      </c>
      <c r="H18">
        <v>0</v>
      </c>
      <c r="I18">
        <v>0</v>
      </c>
      <c r="J18">
        <v>20.276</v>
      </c>
      <c r="K18">
        <v>686.77995799999997</v>
      </c>
      <c r="L18">
        <v>653.15250000000003</v>
      </c>
      <c r="M18">
        <v>85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17.088000000000001</v>
      </c>
      <c r="AH18">
        <v>46.781799999999997</v>
      </c>
      <c r="AI18">
        <v>0</v>
      </c>
      <c r="AJ18">
        <v>0</v>
      </c>
      <c r="AK18">
        <v>52.029000000000003</v>
      </c>
      <c r="AL18">
        <v>46.48</v>
      </c>
      <c r="AM18">
        <v>0</v>
      </c>
      <c r="AN18">
        <v>0</v>
      </c>
      <c r="AO18">
        <v>0.22579199999999999</v>
      </c>
      <c r="AP18">
        <v>2.4339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12.6</v>
      </c>
      <c r="AW18">
        <v>48.87</v>
      </c>
      <c r="AX18">
        <v>9.8640000000000008</v>
      </c>
      <c r="AY18">
        <v>0</v>
      </c>
      <c r="AZ18">
        <v>0</v>
      </c>
      <c r="BA18">
        <f t="shared" si="0"/>
        <v>2960.125923000001</v>
      </c>
    </row>
    <row r="19" spans="1:53">
      <c r="A19" t="s">
        <v>61</v>
      </c>
      <c r="B19">
        <v>0</v>
      </c>
      <c r="C19">
        <v>0</v>
      </c>
      <c r="D19">
        <v>4.2</v>
      </c>
      <c r="E19">
        <v>0</v>
      </c>
      <c r="F19">
        <v>0</v>
      </c>
      <c r="G19">
        <v>9.7739999999999991</v>
      </c>
      <c r="H19">
        <v>0</v>
      </c>
      <c r="I19">
        <v>0</v>
      </c>
      <c r="J19">
        <v>20.276</v>
      </c>
      <c r="K19">
        <v>686.77995799999997</v>
      </c>
      <c r="L19">
        <v>653.15250000000003</v>
      </c>
      <c r="M19">
        <v>85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17.088000000000001</v>
      </c>
      <c r="AH19">
        <v>70.172700000000006</v>
      </c>
      <c r="AI19">
        <v>0</v>
      </c>
      <c r="AJ19">
        <v>0</v>
      </c>
      <c r="AK19">
        <v>52.029000000000003</v>
      </c>
      <c r="AL19">
        <v>80.177999999999997</v>
      </c>
      <c r="AM19">
        <v>5.2786799999999996</v>
      </c>
      <c r="AN19">
        <v>0</v>
      </c>
      <c r="AO19">
        <v>7.3793999999999998E-2</v>
      </c>
      <c r="AP19">
        <v>2.4339</v>
      </c>
      <c r="AQ19">
        <v>9.5129999999999999</v>
      </c>
      <c r="AR19">
        <v>50.783999999999999</v>
      </c>
      <c r="AS19">
        <v>31.897383000000001</v>
      </c>
      <c r="AT19">
        <v>9.8879999999999999</v>
      </c>
      <c r="AU19">
        <v>0</v>
      </c>
      <c r="AV19">
        <v>12.6</v>
      </c>
      <c r="AW19">
        <v>48.87</v>
      </c>
      <c r="AX19">
        <v>9.8640000000000008</v>
      </c>
      <c r="AY19">
        <v>0</v>
      </c>
      <c r="AZ19">
        <v>0</v>
      </c>
      <c r="BA19">
        <f t="shared" si="0"/>
        <v>3020.6945050000004</v>
      </c>
    </row>
    <row r="20" spans="1:53">
      <c r="A20" t="s">
        <v>62</v>
      </c>
      <c r="B20">
        <v>0</v>
      </c>
      <c r="C20">
        <v>0</v>
      </c>
      <c r="D20">
        <v>4.2</v>
      </c>
      <c r="E20">
        <v>0</v>
      </c>
      <c r="F20">
        <v>0</v>
      </c>
      <c r="G20">
        <v>9.7739999999999991</v>
      </c>
      <c r="H20">
        <v>0</v>
      </c>
      <c r="I20">
        <v>0</v>
      </c>
      <c r="J20">
        <v>20.276</v>
      </c>
      <c r="K20">
        <v>686.77995799999997</v>
      </c>
      <c r="L20">
        <v>653.15250000000003</v>
      </c>
      <c r="M20">
        <v>85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28.09872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17.088000000000001</v>
      </c>
      <c r="AH20">
        <v>70.172700000000006</v>
      </c>
      <c r="AI20">
        <v>0</v>
      </c>
      <c r="AJ20">
        <v>0</v>
      </c>
      <c r="AK20">
        <v>52.029000000000003</v>
      </c>
      <c r="AL20">
        <v>80.177999999999997</v>
      </c>
      <c r="AM20">
        <v>10.557359999999999</v>
      </c>
      <c r="AN20">
        <v>0</v>
      </c>
      <c r="AO20">
        <v>0</v>
      </c>
      <c r="AP20">
        <v>2.4339</v>
      </c>
      <c r="AQ20">
        <v>19.026</v>
      </c>
      <c r="AR20">
        <v>50.783999999999999</v>
      </c>
      <c r="AS20">
        <v>31.897383000000001</v>
      </c>
      <c r="AT20">
        <v>9.8879999999999999</v>
      </c>
      <c r="AU20">
        <v>0</v>
      </c>
      <c r="AV20">
        <v>12.6</v>
      </c>
      <c r="AW20">
        <v>48.87</v>
      </c>
      <c r="AX20">
        <v>9.8640000000000008</v>
      </c>
      <c r="AY20">
        <v>0</v>
      </c>
      <c r="AZ20">
        <v>0</v>
      </c>
      <c r="BA20">
        <f t="shared" si="0"/>
        <v>3049.5281110000001</v>
      </c>
    </row>
    <row r="21" spans="1:53">
      <c r="A21" t="s">
        <v>63</v>
      </c>
      <c r="B21">
        <v>0</v>
      </c>
      <c r="C21">
        <v>0</v>
      </c>
      <c r="D21">
        <v>6.3</v>
      </c>
      <c r="E21">
        <v>0</v>
      </c>
      <c r="F21">
        <v>0</v>
      </c>
      <c r="G21">
        <v>9.7739999999999991</v>
      </c>
      <c r="H21">
        <v>0</v>
      </c>
      <c r="I21">
        <v>0</v>
      </c>
      <c r="J21">
        <v>20.276</v>
      </c>
      <c r="K21">
        <v>686.77995799999997</v>
      </c>
      <c r="L21">
        <v>653.15250000000003</v>
      </c>
      <c r="M21">
        <v>85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42.106999999999999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17.088000000000001</v>
      </c>
      <c r="AH21">
        <v>70.172700000000006</v>
      </c>
      <c r="AI21">
        <v>0</v>
      </c>
      <c r="AJ21">
        <v>0</v>
      </c>
      <c r="AK21">
        <v>52.029000000000003</v>
      </c>
      <c r="AL21">
        <v>80.177999999999997</v>
      </c>
      <c r="AM21">
        <v>15.836040000000001</v>
      </c>
      <c r="AN21">
        <v>0</v>
      </c>
      <c r="AO21">
        <v>3.9983999999999999E-2</v>
      </c>
      <c r="AP21">
        <v>2.4339</v>
      </c>
      <c r="AQ21">
        <v>19.026</v>
      </c>
      <c r="AR21">
        <v>50.783999999999999</v>
      </c>
      <c r="AS21">
        <v>31.897383000000001</v>
      </c>
      <c r="AT21">
        <v>9.8879999999999999</v>
      </c>
      <c r="AU21">
        <v>0</v>
      </c>
      <c r="AV21">
        <v>10.5</v>
      </c>
      <c r="AW21">
        <v>48.87</v>
      </c>
      <c r="AX21">
        <v>9.8640000000000008</v>
      </c>
      <c r="AY21">
        <v>0</v>
      </c>
      <c r="AZ21">
        <v>0</v>
      </c>
      <c r="BA21">
        <f t="shared" si="0"/>
        <v>3068.8550550000009</v>
      </c>
    </row>
    <row r="22" spans="1:53">
      <c r="A22" t="s">
        <v>64</v>
      </c>
      <c r="B22">
        <v>0</v>
      </c>
      <c r="C22">
        <v>0</v>
      </c>
      <c r="D22">
        <v>6.3</v>
      </c>
      <c r="E22">
        <v>0</v>
      </c>
      <c r="F22">
        <v>0</v>
      </c>
      <c r="G22">
        <v>9.7739999999999991</v>
      </c>
      <c r="H22">
        <v>0</v>
      </c>
      <c r="I22">
        <v>0</v>
      </c>
      <c r="J22">
        <v>20.276</v>
      </c>
      <c r="K22">
        <v>686.77995799999997</v>
      </c>
      <c r="L22">
        <v>653.15250000000003</v>
      </c>
      <c r="M22">
        <v>85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42.106999999999999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17.088000000000001</v>
      </c>
      <c r="AH22">
        <v>70.172700000000006</v>
      </c>
      <c r="AI22">
        <v>0</v>
      </c>
      <c r="AJ22">
        <v>0</v>
      </c>
      <c r="AK22">
        <v>52.029000000000003</v>
      </c>
      <c r="AL22">
        <v>80.177999999999997</v>
      </c>
      <c r="AM22">
        <v>15.836040000000001</v>
      </c>
      <c r="AN22">
        <v>0</v>
      </c>
      <c r="AO22">
        <v>0</v>
      </c>
      <c r="AP22">
        <v>2.4339</v>
      </c>
      <c r="AQ22">
        <v>28.539000000000001</v>
      </c>
      <c r="AR22">
        <v>50.783999999999999</v>
      </c>
      <c r="AS22">
        <v>31.897383000000001</v>
      </c>
      <c r="AT22">
        <v>9.8879999999999999</v>
      </c>
      <c r="AU22">
        <v>0</v>
      </c>
      <c r="AV22">
        <v>10.5</v>
      </c>
      <c r="AW22">
        <v>48.87</v>
      </c>
      <c r="AX22">
        <v>9.8640000000000008</v>
      </c>
      <c r="AY22">
        <v>0</v>
      </c>
      <c r="AZ22">
        <v>0</v>
      </c>
      <c r="BA22">
        <f t="shared" si="0"/>
        <v>3093.996771000001</v>
      </c>
    </row>
    <row r="23" spans="1:53">
      <c r="A23" t="s">
        <v>65</v>
      </c>
      <c r="B23">
        <v>0</v>
      </c>
      <c r="C23">
        <v>0</v>
      </c>
      <c r="D23">
        <v>6.3</v>
      </c>
      <c r="E23">
        <v>0</v>
      </c>
      <c r="F23">
        <v>0</v>
      </c>
      <c r="G23">
        <v>9.7739999999999991</v>
      </c>
      <c r="H23">
        <v>0</v>
      </c>
      <c r="I23">
        <v>0</v>
      </c>
      <c r="J23">
        <v>20.276</v>
      </c>
      <c r="K23">
        <v>686.77995799999997</v>
      </c>
      <c r="L23">
        <v>653.15250000000003</v>
      </c>
      <c r="M23">
        <v>85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19.6614</v>
      </c>
      <c r="AA23">
        <v>42.106999999999999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17.088000000000001</v>
      </c>
      <c r="AH23">
        <v>70.172700000000006</v>
      </c>
      <c r="AI23">
        <v>0</v>
      </c>
      <c r="AJ23">
        <v>0</v>
      </c>
      <c r="AK23">
        <v>52.029000000000003</v>
      </c>
      <c r="AL23">
        <v>58.1</v>
      </c>
      <c r="AM23">
        <v>15.836040000000001</v>
      </c>
      <c r="AN23">
        <v>0</v>
      </c>
      <c r="AO23">
        <v>0</v>
      </c>
      <c r="AP23">
        <v>2.4339</v>
      </c>
      <c r="AQ23">
        <v>28.539000000000001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10.5</v>
      </c>
      <c r="AW23">
        <v>48.87</v>
      </c>
      <c r="AX23">
        <v>9.8640000000000008</v>
      </c>
      <c r="AY23">
        <v>0</v>
      </c>
      <c r="AZ23">
        <v>0</v>
      </c>
      <c r="BA23">
        <f t="shared" si="0"/>
        <v>3081.2325710000009</v>
      </c>
    </row>
    <row r="24" spans="1:53">
      <c r="A24" t="s">
        <v>66</v>
      </c>
      <c r="B24">
        <v>0</v>
      </c>
      <c r="C24">
        <v>0</v>
      </c>
      <c r="D24">
        <v>6.3</v>
      </c>
      <c r="E24">
        <v>0</v>
      </c>
      <c r="F24">
        <v>0</v>
      </c>
      <c r="G24">
        <v>9.7739999999999991</v>
      </c>
      <c r="H24">
        <v>0</v>
      </c>
      <c r="I24">
        <v>0</v>
      </c>
      <c r="J24">
        <v>20.276</v>
      </c>
      <c r="K24">
        <v>686.77995799999997</v>
      </c>
      <c r="L24">
        <v>653.15250000000003</v>
      </c>
      <c r="M24">
        <v>85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19.6614</v>
      </c>
      <c r="AA24">
        <v>42.106999999999999</v>
      </c>
      <c r="AB24">
        <v>26.260100000000001</v>
      </c>
      <c r="AC24">
        <v>29.033519999999999</v>
      </c>
      <c r="AD24">
        <v>18.229800000000001</v>
      </c>
      <c r="AE24">
        <v>49.436556000000003</v>
      </c>
      <c r="AF24">
        <v>8.8740000000000006</v>
      </c>
      <c r="AG24">
        <v>17.088000000000001</v>
      </c>
      <c r="AH24">
        <v>70.172700000000006</v>
      </c>
      <c r="AI24">
        <v>0</v>
      </c>
      <c r="AJ24">
        <v>0</v>
      </c>
      <c r="AK24">
        <v>52.029000000000003</v>
      </c>
      <c r="AL24">
        <v>58.1</v>
      </c>
      <c r="AM24">
        <v>15.836040000000001</v>
      </c>
      <c r="AN24">
        <v>0</v>
      </c>
      <c r="AO24">
        <v>0</v>
      </c>
      <c r="AP24">
        <v>2.4339</v>
      </c>
      <c r="AQ24">
        <v>28.539000000000001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10.5</v>
      </c>
      <c r="AW24">
        <v>48.87</v>
      </c>
      <c r="AX24">
        <v>9.8640000000000008</v>
      </c>
      <c r="AY24">
        <v>0</v>
      </c>
      <c r="AZ24">
        <v>0</v>
      </c>
      <c r="BA24">
        <f t="shared" si="0"/>
        <v>3090.9104110000007</v>
      </c>
    </row>
    <row r="25" spans="1:53">
      <c r="A25" t="s">
        <v>67</v>
      </c>
      <c r="B25">
        <v>0</v>
      </c>
      <c r="C25">
        <v>0</v>
      </c>
      <c r="D25">
        <v>6.3</v>
      </c>
      <c r="E25">
        <v>0</v>
      </c>
      <c r="F25">
        <v>0</v>
      </c>
      <c r="G25">
        <v>9.7739999999999991</v>
      </c>
      <c r="H25">
        <v>0</v>
      </c>
      <c r="I25">
        <v>0</v>
      </c>
      <c r="J25">
        <v>20.276</v>
      </c>
      <c r="K25">
        <v>686.77995799999997</v>
      </c>
      <c r="L25">
        <v>653.15250000000003</v>
      </c>
      <c r="M25">
        <v>85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19.6614</v>
      </c>
      <c r="AA25">
        <v>42.106999999999999</v>
      </c>
      <c r="AB25">
        <v>26.260100000000001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17.088000000000001</v>
      </c>
      <c r="AH25">
        <v>70.172700000000006</v>
      </c>
      <c r="AI25">
        <v>0</v>
      </c>
      <c r="AJ25">
        <v>0</v>
      </c>
      <c r="AK25">
        <v>52.029000000000003</v>
      </c>
      <c r="AL25">
        <v>58.1</v>
      </c>
      <c r="AM25">
        <v>15.836040000000001</v>
      </c>
      <c r="AN25">
        <v>0</v>
      </c>
      <c r="AO25">
        <v>0</v>
      </c>
      <c r="AP25">
        <v>2.4339</v>
      </c>
      <c r="AQ25">
        <v>28.539000000000001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10.5</v>
      </c>
      <c r="AW25">
        <v>48.87</v>
      </c>
      <c r="AX25">
        <v>9.8640000000000008</v>
      </c>
      <c r="AY25">
        <v>0</v>
      </c>
      <c r="AZ25">
        <v>0</v>
      </c>
      <c r="BA25">
        <f t="shared" si="0"/>
        <v>3090.9104110000007</v>
      </c>
    </row>
    <row r="26" spans="1:53">
      <c r="A26" t="s">
        <v>68</v>
      </c>
      <c r="B26">
        <v>0</v>
      </c>
      <c r="C26">
        <v>0</v>
      </c>
      <c r="D26">
        <v>6.3</v>
      </c>
      <c r="E26">
        <v>0</v>
      </c>
      <c r="F26">
        <v>0</v>
      </c>
      <c r="G26">
        <v>9.7739999999999991</v>
      </c>
      <c r="H26">
        <v>0</v>
      </c>
      <c r="I26">
        <v>0</v>
      </c>
      <c r="J26">
        <v>20.276</v>
      </c>
      <c r="K26">
        <v>686.77995799999997</v>
      </c>
      <c r="L26">
        <v>653.15250000000003</v>
      </c>
      <c r="M26">
        <v>85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19.6614</v>
      </c>
      <c r="AA26">
        <v>42.106999999999999</v>
      </c>
      <c r="AB26">
        <v>26.260100000000001</v>
      </c>
      <c r="AC26">
        <v>29.033519999999999</v>
      </c>
      <c r="AD26">
        <v>18.229800000000001</v>
      </c>
      <c r="AE26">
        <v>49.436556000000003</v>
      </c>
      <c r="AF26">
        <v>8.8740000000000006</v>
      </c>
      <c r="AG26">
        <v>17.088000000000001</v>
      </c>
      <c r="AH26">
        <v>70.172700000000006</v>
      </c>
      <c r="AI26">
        <v>3.819</v>
      </c>
      <c r="AJ26">
        <v>0</v>
      </c>
      <c r="AK26">
        <v>52.029000000000003</v>
      </c>
      <c r="AL26">
        <v>58.1</v>
      </c>
      <c r="AM26">
        <v>15.836040000000001</v>
      </c>
      <c r="AN26">
        <v>0</v>
      </c>
      <c r="AO26">
        <v>0</v>
      </c>
      <c r="AP26">
        <v>2.4339</v>
      </c>
      <c r="AQ26">
        <v>28.539000000000001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10.5</v>
      </c>
      <c r="AW26">
        <v>48.87</v>
      </c>
      <c r="AX26">
        <v>9.8640000000000008</v>
      </c>
      <c r="AY26">
        <v>0</v>
      </c>
      <c r="AZ26">
        <v>0</v>
      </c>
      <c r="BA26">
        <f t="shared" si="0"/>
        <v>3094.7294110000007</v>
      </c>
    </row>
    <row r="27" spans="1:53">
      <c r="A27" t="s">
        <v>69</v>
      </c>
      <c r="B27">
        <v>0</v>
      </c>
      <c r="C27">
        <v>0</v>
      </c>
      <c r="D27">
        <v>10.5</v>
      </c>
      <c r="E27">
        <v>0</v>
      </c>
      <c r="F27">
        <v>0</v>
      </c>
      <c r="G27">
        <v>7.6020000000000003</v>
      </c>
      <c r="H27">
        <v>0</v>
      </c>
      <c r="I27">
        <v>0</v>
      </c>
      <c r="J27">
        <v>18.632000000000001</v>
      </c>
      <c r="K27">
        <v>686.77995799999997</v>
      </c>
      <c r="L27">
        <v>653.15250000000003</v>
      </c>
      <c r="M27">
        <v>85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18.229800000000001</v>
      </c>
      <c r="AE27">
        <v>48.753999999999998</v>
      </c>
      <c r="AF27">
        <v>8.8740000000000006</v>
      </c>
      <c r="AG27">
        <v>17.088000000000001</v>
      </c>
      <c r="AH27">
        <v>85.23</v>
      </c>
      <c r="AI27">
        <v>10.183999999999999</v>
      </c>
      <c r="AJ27">
        <v>0</v>
      </c>
      <c r="AK27">
        <v>52.029000000000003</v>
      </c>
      <c r="AL27">
        <v>69.72</v>
      </c>
      <c r="AM27">
        <v>10.557359999999999</v>
      </c>
      <c r="AN27">
        <v>0</v>
      </c>
      <c r="AO27">
        <v>0</v>
      </c>
      <c r="AP27">
        <v>2.4339</v>
      </c>
      <c r="AQ27">
        <v>28.539000000000001</v>
      </c>
      <c r="AR27">
        <v>50.783999999999999</v>
      </c>
      <c r="AS27">
        <v>32.9574</v>
      </c>
      <c r="AT27">
        <v>9.8879999999999999</v>
      </c>
      <c r="AU27">
        <v>0</v>
      </c>
      <c r="AV27">
        <v>14.7</v>
      </c>
      <c r="AW27">
        <v>40.182000000000002</v>
      </c>
      <c r="AX27">
        <v>8.7680000000000007</v>
      </c>
      <c r="AY27">
        <v>0</v>
      </c>
      <c r="AZ27">
        <v>0</v>
      </c>
      <c r="BA27">
        <f t="shared" si="0"/>
        <v>3094.3484119999998</v>
      </c>
    </row>
    <row r="28" spans="1:53">
      <c r="A28" t="s">
        <v>70</v>
      </c>
      <c r="B28">
        <v>0</v>
      </c>
      <c r="C28">
        <v>0</v>
      </c>
      <c r="D28">
        <v>10.5</v>
      </c>
      <c r="E28">
        <v>0</v>
      </c>
      <c r="F28">
        <v>0</v>
      </c>
      <c r="G28">
        <v>7.6020000000000003</v>
      </c>
      <c r="H28">
        <v>0</v>
      </c>
      <c r="I28">
        <v>0</v>
      </c>
      <c r="J28">
        <v>18.632000000000001</v>
      </c>
      <c r="K28">
        <v>686.77995799999997</v>
      </c>
      <c r="L28">
        <v>653.15250000000003</v>
      </c>
      <c r="M28">
        <v>85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18.229800000000001</v>
      </c>
      <c r="AE28">
        <v>48.753999999999998</v>
      </c>
      <c r="AF28">
        <v>8.8740000000000006</v>
      </c>
      <c r="AG28">
        <v>17.088000000000001</v>
      </c>
      <c r="AH28">
        <v>85.23</v>
      </c>
      <c r="AI28">
        <v>49.646999999999998</v>
      </c>
      <c r="AJ28">
        <v>0</v>
      </c>
      <c r="AK28">
        <v>52.029000000000003</v>
      </c>
      <c r="AL28">
        <v>69.72</v>
      </c>
      <c r="AM28">
        <v>5.2786799999999996</v>
      </c>
      <c r="AN28">
        <v>0</v>
      </c>
      <c r="AO28">
        <v>0</v>
      </c>
      <c r="AP28">
        <v>2.4339</v>
      </c>
      <c r="AQ28">
        <v>28.539000000000001</v>
      </c>
      <c r="AR28">
        <v>50.783999999999999</v>
      </c>
      <c r="AS28">
        <v>32.9574</v>
      </c>
      <c r="AT28">
        <v>9.8879999999999999</v>
      </c>
      <c r="AU28">
        <v>0</v>
      </c>
      <c r="AV28">
        <v>14.7</v>
      </c>
      <c r="AW28">
        <v>40.182000000000002</v>
      </c>
      <c r="AX28">
        <v>8.7680000000000007</v>
      </c>
      <c r="AY28">
        <v>0</v>
      </c>
      <c r="AZ28">
        <v>0</v>
      </c>
      <c r="BA28">
        <f t="shared" si="0"/>
        <v>3141.7827519999996</v>
      </c>
    </row>
    <row r="29" spans="1:53">
      <c r="A29" t="s">
        <v>71</v>
      </c>
      <c r="B29">
        <v>0</v>
      </c>
      <c r="C29">
        <v>0</v>
      </c>
      <c r="D29">
        <v>10.5</v>
      </c>
      <c r="E29">
        <v>0</v>
      </c>
      <c r="F29">
        <v>0</v>
      </c>
      <c r="G29">
        <v>7.6020000000000003</v>
      </c>
      <c r="H29">
        <v>0</v>
      </c>
      <c r="I29">
        <v>0</v>
      </c>
      <c r="J29">
        <v>18.632000000000001</v>
      </c>
      <c r="K29">
        <v>686.77995799999997</v>
      </c>
      <c r="L29">
        <v>653.15250000000003</v>
      </c>
      <c r="M29">
        <v>87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13.983000000000001</v>
      </c>
      <c r="AB29">
        <v>39.510120000000001</v>
      </c>
      <c r="AC29">
        <v>29.033519999999999</v>
      </c>
      <c r="AD29">
        <v>18.229800000000001</v>
      </c>
      <c r="AE29">
        <v>48.753999999999998</v>
      </c>
      <c r="AF29">
        <v>8.8740000000000006</v>
      </c>
      <c r="AG29">
        <v>17.088000000000001</v>
      </c>
      <c r="AH29">
        <v>85.23</v>
      </c>
      <c r="AI29">
        <v>49.646999999999998</v>
      </c>
      <c r="AJ29">
        <v>0</v>
      </c>
      <c r="AK29">
        <v>52.029000000000003</v>
      </c>
      <c r="AL29">
        <v>69.72</v>
      </c>
      <c r="AM29">
        <v>0</v>
      </c>
      <c r="AN29">
        <v>0</v>
      </c>
      <c r="AO29">
        <v>0</v>
      </c>
      <c r="AP29">
        <v>2.4339</v>
      </c>
      <c r="AQ29">
        <v>28.539000000000001</v>
      </c>
      <c r="AR29">
        <v>50.783999999999999</v>
      </c>
      <c r="AS29">
        <v>32.9574</v>
      </c>
      <c r="AT29">
        <v>9.8879999999999999</v>
      </c>
      <c r="AU29">
        <v>0</v>
      </c>
      <c r="AV29">
        <v>14.7</v>
      </c>
      <c r="AW29">
        <v>40.182000000000002</v>
      </c>
      <c r="AX29">
        <v>10.96</v>
      </c>
      <c r="AY29">
        <v>0</v>
      </c>
      <c r="AZ29">
        <v>0</v>
      </c>
      <c r="BA29">
        <f t="shared" si="0"/>
        <v>3126.5803519999999</v>
      </c>
    </row>
    <row r="30" spans="1:53">
      <c r="A30" t="s">
        <v>72</v>
      </c>
      <c r="B30">
        <v>0</v>
      </c>
      <c r="C30">
        <v>0</v>
      </c>
      <c r="D30">
        <v>10.5</v>
      </c>
      <c r="E30">
        <v>0</v>
      </c>
      <c r="F30">
        <v>0</v>
      </c>
      <c r="G30">
        <v>7.6020000000000003</v>
      </c>
      <c r="H30">
        <v>0</v>
      </c>
      <c r="I30">
        <v>0</v>
      </c>
      <c r="J30">
        <v>18.632000000000001</v>
      </c>
      <c r="K30">
        <v>686.77995799999997</v>
      </c>
      <c r="L30">
        <v>653.15250000000003</v>
      </c>
      <c r="M30">
        <v>87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39.510120000000001</v>
      </c>
      <c r="AC30">
        <v>29.033519999999999</v>
      </c>
      <c r="AD30">
        <v>18.229800000000001</v>
      </c>
      <c r="AE30">
        <v>48.753999999999998</v>
      </c>
      <c r="AF30">
        <v>8.8740000000000006</v>
      </c>
      <c r="AG30">
        <v>17.088000000000001</v>
      </c>
      <c r="AH30">
        <v>85.23</v>
      </c>
      <c r="AI30">
        <v>49.646999999999998</v>
      </c>
      <c r="AJ30">
        <v>0</v>
      </c>
      <c r="AK30">
        <v>52.029000000000003</v>
      </c>
      <c r="AL30">
        <v>69.72</v>
      </c>
      <c r="AM30">
        <v>0</v>
      </c>
      <c r="AN30">
        <v>0</v>
      </c>
      <c r="AO30">
        <v>0</v>
      </c>
      <c r="AP30">
        <v>2.4339</v>
      </c>
      <c r="AQ30">
        <v>28.539000000000001</v>
      </c>
      <c r="AR30">
        <v>50.783999999999999</v>
      </c>
      <c r="AS30">
        <v>32.9574</v>
      </c>
      <c r="AT30">
        <v>9.8879999999999999</v>
      </c>
      <c r="AU30">
        <v>0</v>
      </c>
      <c r="AV30">
        <v>14.7</v>
      </c>
      <c r="AW30">
        <v>40.182000000000002</v>
      </c>
      <c r="AX30">
        <v>10.96</v>
      </c>
      <c r="AY30">
        <v>0</v>
      </c>
      <c r="AZ30">
        <v>0</v>
      </c>
      <c r="BA30">
        <f t="shared" si="0"/>
        <v>3126.5803519999999</v>
      </c>
    </row>
    <row r="31" spans="1:53">
      <c r="A31" t="s">
        <v>73</v>
      </c>
      <c r="B31">
        <v>0</v>
      </c>
      <c r="C31">
        <v>0</v>
      </c>
      <c r="D31">
        <v>10.5</v>
      </c>
      <c r="E31">
        <v>0</v>
      </c>
      <c r="F31">
        <v>0</v>
      </c>
      <c r="G31">
        <v>7.6020000000000003</v>
      </c>
      <c r="H31">
        <v>0</v>
      </c>
      <c r="I31">
        <v>0</v>
      </c>
      <c r="J31">
        <v>18.632000000000001</v>
      </c>
      <c r="K31">
        <v>686.77995799999997</v>
      </c>
      <c r="L31">
        <v>653.15250000000003</v>
      </c>
      <c r="M31">
        <v>85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39.510120000000001</v>
      </c>
      <c r="AC31">
        <v>29.033519999999999</v>
      </c>
      <c r="AD31">
        <v>18.229800000000001</v>
      </c>
      <c r="AE31">
        <v>48.753999999999998</v>
      </c>
      <c r="AF31">
        <v>8.8740000000000006</v>
      </c>
      <c r="AG31">
        <v>17.088000000000001</v>
      </c>
      <c r="AH31">
        <v>56.82</v>
      </c>
      <c r="AI31">
        <v>49.646999999999998</v>
      </c>
      <c r="AJ31">
        <v>0</v>
      </c>
      <c r="AK31">
        <v>52.029000000000003</v>
      </c>
      <c r="AL31">
        <v>69.72</v>
      </c>
      <c r="AM31">
        <v>0</v>
      </c>
      <c r="AN31">
        <v>0</v>
      </c>
      <c r="AO31">
        <v>0</v>
      </c>
      <c r="AP31">
        <v>2.4339</v>
      </c>
      <c r="AQ31">
        <v>28.539000000000001</v>
      </c>
      <c r="AR31">
        <v>50.783999999999999</v>
      </c>
      <c r="AS31">
        <v>32.9574</v>
      </c>
      <c r="AT31">
        <v>11.124000000000001</v>
      </c>
      <c r="AU31">
        <v>0</v>
      </c>
      <c r="AV31">
        <v>14.7</v>
      </c>
      <c r="AW31">
        <v>41.268000000000001</v>
      </c>
      <c r="AX31">
        <v>10.96</v>
      </c>
      <c r="AY31">
        <v>0</v>
      </c>
      <c r="AZ31">
        <v>0</v>
      </c>
      <c r="BA31">
        <f t="shared" si="0"/>
        <v>3098.4923520000002</v>
      </c>
    </row>
    <row r="32" spans="1:53">
      <c r="A32" t="s">
        <v>74</v>
      </c>
      <c r="B32">
        <v>0</v>
      </c>
      <c r="C32">
        <v>0</v>
      </c>
      <c r="D32">
        <v>10.5</v>
      </c>
      <c r="E32">
        <v>0</v>
      </c>
      <c r="F32">
        <v>0</v>
      </c>
      <c r="G32">
        <v>7.6020000000000003</v>
      </c>
      <c r="H32">
        <v>0</v>
      </c>
      <c r="I32">
        <v>0</v>
      </c>
      <c r="J32">
        <v>18.632000000000001</v>
      </c>
      <c r="K32">
        <v>686.77995799999997</v>
      </c>
      <c r="L32">
        <v>653.15250000000003</v>
      </c>
      <c r="M32">
        <v>85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13.983000000000001</v>
      </c>
      <c r="AB32">
        <v>39.510120000000001</v>
      </c>
      <c r="AC32">
        <v>29.033519999999999</v>
      </c>
      <c r="AD32">
        <v>18.229800000000001</v>
      </c>
      <c r="AE32">
        <v>48.753999999999998</v>
      </c>
      <c r="AF32">
        <v>8.8740000000000006</v>
      </c>
      <c r="AG32">
        <v>17.088000000000001</v>
      </c>
      <c r="AH32">
        <v>56.82</v>
      </c>
      <c r="AI32">
        <v>49.646999999999998</v>
      </c>
      <c r="AJ32">
        <v>0</v>
      </c>
      <c r="AK32">
        <v>52.029000000000003</v>
      </c>
      <c r="AL32">
        <v>69.72</v>
      </c>
      <c r="AM32">
        <v>0</v>
      </c>
      <c r="AN32">
        <v>0</v>
      </c>
      <c r="AO32">
        <v>0</v>
      </c>
      <c r="AP32">
        <v>2.4339</v>
      </c>
      <c r="AQ32">
        <v>28.539000000000001</v>
      </c>
      <c r="AR32">
        <v>50.783999999999999</v>
      </c>
      <c r="AS32">
        <v>32.9574</v>
      </c>
      <c r="AT32">
        <v>12.36</v>
      </c>
      <c r="AU32">
        <v>0</v>
      </c>
      <c r="AV32">
        <v>14.7</v>
      </c>
      <c r="AW32">
        <v>41.268000000000001</v>
      </c>
      <c r="AX32">
        <v>10.96</v>
      </c>
      <c r="AY32">
        <v>0</v>
      </c>
      <c r="AZ32">
        <v>0</v>
      </c>
      <c r="BA32">
        <f t="shared" si="0"/>
        <v>3099.7283520000005</v>
      </c>
    </row>
    <row r="33" spans="1:53">
      <c r="A33" t="s">
        <v>75</v>
      </c>
      <c r="B33">
        <v>0</v>
      </c>
      <c r="C33">
        <v>0</v>
      </c>
      <c r="D33">
        <v>10.5</v>
      </c>
      <c r="E33">
        <v>0</v>
      </c>
      <c r="F33">
        <v>0</v>
      </c>
      <c r="G33">
        <v>7.6020000000000003</v>
      </c>
      <c r="H33">
        <v>0</v>
      </c>
      <c r="I33">
        <v>0</v>
      </c>
      <c r="J33">
        <v>18.632000000000001</v>
      </c>
      <c r="K33">
        <v>686.77995799999997</v>
      </c>
      <c r="L33">
        <v>653.15250000000003</v>
      </c>
      <c r="M33">
        <v>85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13.983000000000001</v>
      </c>
      <c r="AB33">
        <v>39.510120000000001</v>
      </c>
      <c r="AC33">
        <v>29.033519999999999</v>
      </c>
      <c r="AD33">
        <v>18.229800000000001</v>
      </c>
      <c r="AE33">
        <v>48.753999999999998</v>
      </c>
      <c r="AF33">
        <v>8.8740000000000006</v>
      </c>
      <c r="AG33">
        <v>17.088000000000001</v>
      </c>
      <c r="AH33">
        <v>56.82</v>
      </c>
      <c r="AI33">
        <v>49.646999999999998</v>
      </c>
      <c r="AJ33">
        <v>0</v>
      </c>
      <c r="AK33">
        <v>52.029000000000003</v>
      </c>
      <c r="AL33">
        <v>69.72</v>
      </c>
      <c r="AM33">
        <v>0</v>
      </c>
      <c r="AN33">
        <v>0</v>
      </c>
      <c r="AO33">
        <v>0</v>
      </c>
      <c r="AP33">
        <v>2.4339</v>
      </c>
      <c r="AQ33">
        <v>19.026</v>
      </c>
      <c r="AR33">
        <v>50.783999999999999</v>
      </c>
      <c r="AS33">
        <v>31.897383000000001</v>
      </c>
      <c r="AT33">
        <v>12.36</v>
      </c>
      <c r="AU33">
        <v>0</v>
      </c>
      <c r="AV33">
        <v>14.7</v>
      </c>
      <c r="AW33">
        <v>41.268000000000001</v>
      </c>
      <c r="AX33">
        <v>10.96</v>
      </c>
      <c r="AY33">
        <v>0</v>
      </c>
      <c r="AZ33">
        <v>0</v>
      </c>
      <c r="BA33">
        <f t="shared" si="0"/>
        <v>3089.1553350000004</v>
      </c>
    </row>
    <row r="34" spans="1:53">
      <c r="A34" t="s">
        <v>76</v>
      </c>
      <c r="B34">
        <v>0</v>
      </c>
      <c r="C34">
        <v>0</v>
      </c>
      <c r="D34">
        <v>10.5</v>
      </c>
      <c r="E34">
        <v>0</v>
      </c>
      <c r="F34">
        <v>0</v>
      </c>
      <c r="G34">
        <v>7.6020000000000003</v>
      </c>
      <c r="H34">
        <v>0</v>
      </c>
      <c r="I34">
        <v>0</v>
      </c>
      <c r="J34">
        <v>18.632000000000001</v>
      </c>
      <c r="K34">
        <v>686.77995799999997</v>
      </c>
      <c r="L34">
        <v>653.15250000000003</v>
      </c>
      <c r="M34">
        <v>85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48.753999999999998</v>
      </c>
      <c r="AF34">
        <v>8.8740000000000006</v>
      </c>
      <c r="AG34">
        <v>17.088000000000001</v>
      </c>
      <c r="AH34">
        <v>56.82</v>
      </c>
      <c r="AI34">
        <v>7.6379999999999999</v>
      </c>
      <c r="AJ34">
        <v>0</v>
      </c>
      <c r="AK34">
        <v>52.029000000000003</v>
      </c>
      <c r="AL34">
        <v>69.72</v>
      </c>
      <c r="AM34">
        <v>0</v>
      </c>
      <c r="AN34">
        <v>0</v>
      </c>
      <c r="AO34">
        <v>0</v>
      </c>
      <c r="AP34">
        <v>2.4339</v>
      </c>
      <c r="AQ34">
        <v>19.026</v>
      </c>
      <c r="AR34">
        <v>50.783999999999999</v>
      </c>
      <c r="AS34">
        <v>31.897383000000001</v>
      </c>
      <c r="AT34">
        <v>12.36</v>
      </c>
      <c r="AU34">
        <v>0</v>
      </c>
      <c r="AV34">
        <v>14.7</v>
      </c>
      <c r="AW34">
        <v>41.268000000000001</v>
      </c>
      <c r="AX34">
        <v>10.96</v>
      </c>
      <c r="AY34">
        <v>0</v>
      </c>
      <c r="AZ34">
        <v>0</v>
      </c>
      <c r="BA34">
        <f t="shared" si="0"/>
        <v>3033.1633350000002</v>
      </c>
    </row>
    <row r="35" spans="1:53">
      <c r="A35" t="s">
        <v>77</v>
      </c>
      <c r="B35">
        <v>0</v>
      </c>
      <c r="C35">
        <v>0</v>
      </c>
      <c r="D35">
        <v>10.5</v>
      </c>
      <c r="E35">
        <v>0</v>
      </c>
      <c r="F35">
        <v>0</v>
      </c>
      <c r="G35">
        <v>7.6020000000000003</v>
      </c>
      <c r="H35">
        <v>0</v>
      </c>
      <c r="I35">
        <v>0</v>
      </c>
      <c r="J35">
        <v>18.632000000000001</v>
      </c>
      <c r="K35">
        <v>686.77995799999997</v>
      </c>
      <c r="L35">
        <v>653.15250000000003</v>
      </c>
      <c r="M35">
        <v>85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48.753999999999998</v>
      </c>
      <c r="AF35">
        <v>8.8740000000000006</v>
      </c>
      <c r="AG35">
        <v>17.088000000000001</v>
      </c>
      <c r="AH35">
        <v>56.82</v>
      </c>
      <c r="AI35">
        <v>2.5459999999999998</v>
      </c>
      <c r="AJ35">
        <v>0</v>
      </c>
      <c r="AK35">
        <v>52.029000000000003</v>
      </c>
      <c r="AL35">
        <v>69.72</v>
      </c>
      <c r="AM35">
        <v>0</v>
      </c>
      <c r="AN35">
        <v>0</v>
      </c>
      <c r="AO35">
        <v>0</v>
      </c>
      <c r="AP35">
        <v>2.4339</v>
      </c>
      <c r="AQ35">
        <v>9.5129999999999999</v>
      </c>
      <c r="AR35">
        <v>50.783999999999999</v>
      </c>
      <c r="AS35">
        <v>31.897383000000001</v>
      </c>
      <c r="AT35">
        <v>12.36</v>
      </c>
      <c r="AU35">
        <v>0</v>
      </c>
      <c r="AV35">
        <v>14.7</v>
      </c>
      <c r="AW35">
        <v>27.15</v>
      </c>
      <c r="AX35">
        <v>10.96</v>
      </c>
      <c r="AY35">
        <v>0</v>
      </c>
      <c r="AZ35">
        <v>0</v>
      </c>
      <c r="BA35">
        <f t="shared" si="0"/>
        <v>2994.7624950000004</v>
      </c>
    </row>
    <row r="36" spans="1:53">
      <c r="A36" t="s">
        <v>78</v>
      </c>
      <c r="B36">
        <v>0</v>
      </c>
      <c r="C36">
        <v>0</v>
      </c>
      <c r="D36">
        <v>10.5</v>
      </c>
      <c r="E36">
        <v>0</v>
      </c>
      <c r="F36">
        <v>0</v>
      </c>
      <c r="G36">
        <v>7.6020000000000003</v>
      </c>
      <c r="H36">
        <v>0</v>
      </c>
      <c r="I36">
        <v>0</v>
      </c>
      <c r="J36">
        <v>18.632000000000001</v>
      </c>
      <c r="K36">
        <v>686.77995799999997</v>
      </c>
      <c r="L36">
        <v>653.15250000000003</v>
      </c>
      <c r="M36">
        <v>85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39.510120000000001</v>
      </c>
      <c r="AC36">
        <v>19.35568</v>
      </c>
      <c r="AD36">
        <v>18.229800000000001</v>
      </c>
      <c r="AE36">
        <v>48.753999999999998</v>
      </c>
      <c r="AF36">
        <v>8.8740000000000006</v>
      </c>
      <c r="AG36">
        <v>17.088000000000001</v>
      </c>
      <c r="AH36">
        <v>56.82</v>
      </c>
      <c r="AI36">
        <v>0</v>
      </c>
      <c r="AJ36">
        <v>0</v>
      </c>
      <c r="AK36">
        <v>52.029000000000003</v>
      </c>
      <c r="AL36">
        <v>69.72</v>
      </c>
      <c r="AM36">
        <v>0</v>
      </c>
      <c r="AN36">
        <v>0</v>
      </c>
      <c r="AO36">
        <v>0</v>
      </c>
      <c r="AP36">
        <v>2.4339</v>
      </c>
      <c r="AQ36">
        <v>9.5129999999999999</v>
      </c>
      <c r="AR36">
        <v>50.783999999999999</v>
      </c>
      <c r="AS36">
        <v>31.897383000000001</v>
      </c>
      <c r="AT36">
        <v>12.36</v>
      </c>
      <c r="AU36">
        <v>0</v>
      </c>
      <c r="AV36">
        <v>14.7</v>
      </c>
      <c r="AW36">
        <v>26.064</v>
      </c>
      <c r="AX36">
        <v>10.96</v>
      </c>
      <c r="AY36">
        <v>0</v>
      </c>
      <c r="AZ36">
        <v>0</v>
      </c>
      <c r="BA36">
        <f t="shared" si="0"/>
        <v>2991.1304950000003</v>
      </c>
    </row>
    <row r="37" spans="1:53">
      <c r="A37" t="s">
        <v>79</v>
      </c>
      <c r="B37">
        <v>0</v>
      </c>
      <c r="C37">
        <v>0</v>
      </c>
      <c r="D37">
        <v>10.5</v>
      </c>
      <c r="E37">
        <v>0</v>
      </c>
      <c r="F37">
        <v>0</v>
      </c>
      <c r="G37">
        <v>7.6020000000000003</v>
      </c>
      <c r="H37">
        <v>0</v>
      </c>
      <c r="I37">
        <v>0</v>
      </c>
      <c r="J37">
        <v>18.632000000000001</v>
      </c>
      <c r="K37">
        <v>686.77995799999997</v>
      </c>
      <c r="L37">
        <v>653.15250000000003</v>
      </c>
      <c r="M37">
        <v>85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39.510120000000001</v>
      </c>
      <c r="AC37">
        <v>19.35568</v>
      </c>
      <c r="AD37">
        <v>18.229800000000001</v>
      </c>
      <c r="AE37">
        <v>48.753999999999998</v>
      </c>
      <c r="AF37">
        <v>8.8740000000000006</v>
      </c>
      <c r="AG37">
        <v>17.088000000000001</v>
      </c>
      <c r="AH37">
        <v>56.82</v>
      </c>
      <c r="AI37">
        <v>0</v>
      </c>
      <c r="AJ37">
        <v>0</v>
      </c>
      <c r="AK37">
        <v>52.029000000000003</v>
      </c>
      <c r="AL37">
        <v>75.53</v>
      </c>
      <c r="AM37">
        <v>0</v>
      </c>
      <c r="AN37">
        <v>0</v>
      </c>
      <c r="AO37">
        <v>0</v>
      </c>
      <c r="AP37">
        <v>2.4339</v>
      </c>
      <c r="AQ37">
        <v>0</v>
      </c>
      <c r="AR37">
        <v>50.783999999999999</v>
      </c>
      <c r="AS37">
        <v>31.897383000000001</v>
      </c>
      <c r="AT37">
        <v>12.36</v>
      </c>
      <c r="AU37">
        <v>0</v>
      </c>
      <c r="AV37">
        <v>14.7</v>
      </c>
      <c r="AW37">
        <v>24.978000000000002</v>
      </c>
      <c r="AX37">
        <v>10.96</v>
      </c>
      <c r="AY37">
        <v>0</v>
      </c>
      <c r="AZ37">
        <v>0</v>
      </c>
      <c r="BA37">
        <f t="shared" si="0"/>
        <v>2986.341495000001</v>
      </c>
    </row>
    <row r="38" spans="1:53">
      <c r="A38" t="s">
        <v>80</v>
      </c>
      <c r="B38">
        <v>0</v>
      </c>
      <c r="C38">
        <v>0</v>
      </c>
      <c r="D38">
        <v>10.5</v>
      </c>
      <c r="E38">
        <v>0</v>
      </c>
      <c r="F38">
        <v>0</v>
      </c>
      <c r="G38">
        <v>7.6020000000000003</v>
      </c>
      <c r="H38">
        <v>0</v>
      </c>
      <c r="I38">
        <v>0</v>
      </c>
      <c r="J38">
        <v>18.632000000000001</v>
      </c>
      <c r="K38">
        <v>686.77995799999997</v>
      </c>
      <c r="L38">
        <v>653.15250000000003</v>
      </c>
      <c r="M38">
        <v>85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39.510120000000001</v>
      </c>
      <c r="AC38">
        <v>19.35568</v>
      </c>
      <c r="AD38">
        <v>18.229800000000001</v>
      </c>
      <c r="AE38">
        <v>48.753999999999998</v>
      </c>
      <c r="AF38">
        <v>8.8740000000000006</v>
      </c>
      <c r="AG38">
        <v>17.088000000000001</v>
      </c>
      <c r="AH38">
        <v>56.82</v>
      </c>
      <c r="AI38">
        <v>0</v>
      </c>
      <c r="AJ38">
        <v>0</v>
      </c>
      <c r="AK38">
        <v>52.029000000000003</v>
      </c>
      <c r="AL38">
        <v>75.53</v>
      </c>
      <c r="AM38">
        <v>0</v>
      </c>
      <c r="AN38">
        <v>0</v>
      </c>
      <c r="AO38">
        <v>0</v>
      </c>
      <c r="AP38">
        <v>2.4339</v>
      </c>
      <c r="AQ38">
        <v>0</v>
      </c>
      <c r="AR38">
        <v>50.783999999999999</v>
      </c>
      <c r="AS38">
        <v>31.897383000000001</v>
      </c>
      <c r="AT38">
        <v>14.007999999999999</v>
      </c>
      <c r="AU38">
        <v>0</v>
      </c>
      <c r="AV38">
        <v>14.7</v>
      </c>
      <c r="AW38">
        <v>24.978000000000002</v>
      </c>
      <c r="AX38">
        <v>4.3840000000000003</v>
      </c>
      <c r="AY38">
        <v>0</v>
      </c>
      <c r="AZ38">
        <v>0</v>
      </c>
      <c r="BA38">
        <f t="shared" si="0"/>
        <v>2981.4134950000007</v>
      </c>
    </row>
    <row r="39" spans="1:53">
      <c r="A39" t="s">
        <v>81</v>
      </c>
      <c r="B39">
        <v>0</v>
      </c>
      <c r="C39">
        <v>0</v>
      </c>
      <c r="D39">
        <v>10.5</v>
      </c>
      <c r="E39">
        <v>0</v>
      </c>
      <c r="F39">
        <v>0</v>
      </c>
      <c r="G39">
        <v>7.6020000000000003</v>
      </c>
      <c r="H39">
        <v>0</v>
      </c>
      <c r="I39">
        <v>0</v>
      </c>
      <c r="J39">
        <v>18.632000000000001</v>
      </c>
      <c r="K39">
        <v>686.77995799999997</v>
      </c>
      <c r="L39">
        <v>653.15250000000003</v>
      </c>
      <c r="M39">
        <v>85</v>
      </c>
      <c r="N39">
        <v>118.125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27.3447</v>
      </c>
      <c r="AE39">
        <v>44.263500000000001</v>
      </c>
      <c r="AF39">
        <v>8.8740000000000006</v>
      </c>
      <c r="AG39">
        <v>17.088000000000001</v>
      </c>
      <c r="AH39">
        <v>46.781799999999997</v>
      </c>
      <c r="AI39">
        <v>0</v>
      </c>
      <c r="AJ39">
        <v>0</v>
      </c>
      <c r="AK39">
        <v>52.029000000000003</v>
      </c>
      <c r="AL39">
        <v>75.53</v>
      </c>
      <c r="AM39">
        <v>0</v>
      </c>
      <c r="AN39">
        <v>0</v>
      </c>
      <c r="AO39">
        <v>0</v>
      </c>
      <c r="AP39">
        <v>2.4339</v>
      </c>
      <c r="AQ39">
        <v>0</v>
      </c>
      <c r="AR39">
        <v>53.543999999999997</v>
      </c>
      <c r="AS39">
        <v>31.897383000000001</v>
      </c>
      <c r="AT39">
        <v>14.9968</v>
      </c>
      <c r="AU39">
        <v>0</v>
      </c>
      <c r="AV39">
        <v>13.65</v>
      </c>
      <c r="AW39">
        <v>24.978000000000002</v>
      </c>
      <c r="AX39">
        <v>0</v>
      </c>
      <c r="AY39">
        <v>0</v>
      </c>
      <c r="AZ39">
        <v>0</v>
      </c>
      <c r="BA39">
        <f t="shared" si="0"/>
        <v>2961.064475000001</v>
      </c>
    </row>
    <row r="40" spans="1:53">
      <c r="A40" t="s">
        <v>82</v>
      </c>
      <c r="B40">
        <v>0</v>
      </c>
      <c r="C40">
        <v>0</v>
      </c>
      <c r="D40">
        <v>10.5</v>
      </c>
      <c r="E40">
        <v>0</v>
      </c>
      <c r="F40">
        <v>0</v>
      </c>
      <c r="G40">
        <v>7.6020000000000003</v>
      </c>
      <c r="H40">
        <v>0</v>
      </c>
      <c r="I40">
        <v>0</v>
      </c>
      <c r="J40">
        <v>18.632000000000001</v>
      </c>
      <c r="K40">
        <v>686.77995799999997</v>
      </c>
      <c r="L40">
        <v>653.15250000000003</v>
      </c>
      <c r="M40">
        <v>85</v>
      </c>
      <c r="N40">
        <v>118.125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27.3447</v>
      </c>
      <c r="AE40">
        <v>44.263500000000001</v>
      </c>
      <c r="AF40">
        <v>8.8740000000000006</v>
      </c>
      <c r="AG40">
        <v>17.088000000000001</v>
      </c>
      <c r="AH40">
        <v>46.781799999999997</v>
      </c>
      <c r="AI40">
        <v>0</v>
      </c>
      <c r="AJ40">
        <v>0</v>
      </c>
      <c r="AK40">
        <v>52.029000000000003</v>
      </c>
      <c r="AL40">
        <v>75.53</v>
      </c>
      <c r="AM40">
        <v>0</v>
      </c>
      <c r="AN40">
        <v>0</v>
      </c>
      <c r="AO40">
        <v>0</v>
      </c>
      <c r="AP40">
        <v>2.4339</v>
      </c>
      <c r="AQ40">
        <v>0</v>
      </c>
      <c r="AR40">
        <v>53.543999999999997</v>
      </c>
      <c r="AS40">
        <v>31.897383000000001</v>
      </c>
      <c r="AT40">
        <v>14.9968</v>
      </c>
      <c r="AU40">
        <v>0</v>
      </c>
      <c r="AV40">
        <v>13.65</v>
      </c>
      <c r="AW40">
        <v>24.978000000000002</v>
      </c>
      <c r="AX40">
        <v>0</v>
      </c>
      <c r="AY40">
        <v>0</v>
      </c>
      <c r="AZ40">
        <v>0</v>
      </c>
      <c r="BA40">
        <f t="shared" si="0"/>
        <v>2961.064475000001</v>
      </c>
    </row>
    <row r="41" spans="1:53">
      <c r="A41" t="s">
        <v>83</v>
      </c>
      <c r="B41">
        <v>0</v>
      </c>
      <c r="C41">
        <v>0</v>
      </c>
      <c r="D41">
        <v>10.5</v>
      </c>
      <c r="E41">
        <v>0</v>
      </c>
      <c r="F41">
        <v>0</v>
      </c>
      <c r="G41">
        <v>7.6020000000000003</v>
      </c>
      <c r="H41">
        <v>0</v>
      </c>
      <c r="I41">
        <v>0</v>
      </c>
      <c r="J41">
        <v>18.084</v>
      </c>
      <c r="K41">
        <v>686.77995799999997</v>
      </c>
      <c r="L41">
        <v>653.15250000000003</v>
      </c>
      <c r="M41">
        <v>85</v>
      </c>
      <c r="N41">
        <v>118.125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27.3447</v>
      </c>
      <c r="AE41">
        <v>44.263500000000001</v>
      </c>
      <c r="AF41">
        <v>8.8740000000000006</v>
      </c>
      <c r="AG41">
        <v>17.088000000000001</v>
      </c>
      <c r="AH41">
        <v>46.781799999999997</v>
      </c>
      <c r="AI41">
        <v>0</v>
      </c>
      <c r="AJ41">
        <v>0</v>
      </c>
      <c r="AK41">
        <v>52.029000000000003</v>
      </c>
      <c r="AL41">
        <v>69.72</v>
      </c>
      <c r="AM41">
        <v>0</v>
      </c>
      <c r="AN41">
        <v>0</v>
      </c>
      <c r="AO41">
        <v>0</v>
      </c>
      <c r="AP41">
        <v>2.4339</v>
      </c>
      <c r="AQ41">
        <v>0</v>
      </c>
      <c r="AR41">
        <v>53.543999999999997</v>
      </c>
      <c r="AS41">
        <v>31.897383000000001</v>
      </c>
      <c r="AT41">
        <v>14.9968</v>
      </c>
      <c r="AU41">
        <v>0</v>
      </c>
      <c r="AV41">
        <v>13.65</v>
      </c>
      <c r="AW41">
        <v>24.978000000000002</v>
      </c>
      <c r="AX41">
        <v>3.8359999999999999</v>
      </c>
      <c r="AY41">
        <v>0</v>
      </c>
      <c r="AZ41">
        <v>0</v>
      </c>
      <c r="BA41">
        <f t="shared" si="0"/>
        <v>2958.5424750000002</v>
      </c>
    </row>
    <row r="42" spans="1:53">
      <c r="A42" t="s">
        <v>84</v>
      </c>
      <c r="B42">
        <v>0</v>
      </c>
      <c r="C42">
        <v>0</v>
      </c>
      <c r="D42">
        <v>10.5</v>
      </c>
      <c r="E42">
        <v>0</v>
      </c>
      <c r="F42">
        <v>0</v>
      </c>
      <c r="G42">
        <v>7.6020000000000003</v>
      </c>
      <c r="H42">
        <v>0</v>
      </c>
      <c r="I42">
        <v>0</v>
      </c>
      <c r="J42">
        <v>18.084</v>
      </c>
      <c r="K42">
        <v>686.77995799999997</v>
      </c>
      <c r="L42">
        <v>653.15250000000003</v>
      </c>
      <c r="M42">
        <v>85</v>
      </c>
      <c r="N42">
        <v>118.125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27.3447</v>
      </c>
      <c r="AE42">
        <v>44.263500000000001</v>
      </c>
      <c r="AF42">
        <v>8.8740000000000006</v>
      </c>
      <c r="AG42">
        <v>17.088000000000001</v>
      </c>
      <c r="AH42">
        <v>46.781799999999997</v>
      </c>
      <c r="AI42">
        <v>0</v>
      </c>
      <c r="AJ42">
        <v>0</v>
      </c>
      <c r="AK42">
        <v>52.029000000000003</v>
      </c>
      <c r="AL42">
        <v>69.72</v>
      </c>
      <c r="AM42">
        <v>0</v>
      </c>
      <c r="AN42">
        <v>0</v>
      </c>
      <c r="AO42">
        <v>0</v>
      </c>
      <c r="AP42">
        <v>2.4339</v>
      </c>
      <c r="AQ42">
        <v>0</v>
      </c>
      <c r="AR42">
        <v>53.543999999999997</v>
      </c>
      <c r="AS42">
        <v>31.897383000000001</v>
      </c>
      <c r="AT42">
        <v>14.9968</v>
      </c>
      <c r="AU42">
        <v>0</v>
      </c>
      <c r="AV42">
        <v>13.65</v>
      </c>
      <c r="AW42">
        <v>24.978000000000002</v>
      </c>
      <c r="AX42">
        <v>3.8359999999999999</v>
      </c>
      <c r="AY42">
        <v>0</v>
      </c>
      <c r="AZ42">
        <v>0</v>
      </c>
      <c r="BA42">
        <f t="shared" si="0"/>
        <v>2958.5424750000002</v>
      </c>
    </row>
    <row r="43" spans="1:53">
      <c r="A43" t="s">
        <v>85</v>
      </c>
      <c r="B43">
        <v>0</v>
      </c>
      <c r="C43">
        <v>0</v>
      </c>
      <c r="D43">
        <v>10.5</v>
      </c>
      <c r="E43">
        <v>0</v>
      </c>
      <c r="F43">
        <v>0</v>
      </c>
      <c r="G43">
        <v>7.6020000000000003</v>
      </c>
      <c r="H43">
        <v>0</v>
      </c>
      <c r="I43">
        <v>0</v>
      </c>
      <c r="J43">
        <v>18.084</v>
      </c>
      <c r="K43">
        <v>686.77995799999997</v>
      </c>
      <c r="L43">
        <v>653.15250000000003</v>
      </c>
      <c r="M43">
        <v>85</v>
      </c>
      <c r="N43">
        <v>118.125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27.3447</v>
      </c>
      <c r="AE43">
        <v>44.263500000000001</v>
      </c>
      <c r="AF43">
        <v>8.8740000000000006</v>
      </c>
      <c r="AG43">
        <v>17.088000000000001</v>
      </c>
      <c r="AH43">
        <v>46.781799999999997</v>
      </c>
      <c r="AI43">
        <v>0</v>
      </c>
      <c r="AJ43">
        <v>0</v>
      </c>
      <c r="AK43">
        <v>52.029000000000003</v>
      </c>
      <c r="AL43">
        <v>69.72</v>
      </c>
      <c r="AM43">
        <v>0</v>
      </c>
      <c r="AN43">
        <v>0</v>
      </c>
      <c r="AO43">
        <v>0</v>
      </c>
      <c r="AP43">
        <v>8.1983999999999995</v>
      </c>
      <c r="AQ43">
        <v>0</v>
      </c>
      <c r="AR43">
        <v>50.783999999999999</v>
      </c>
      <c r="AS43">
        <v>31.897383000000001</v>
      </c>
      <c r="AT43">
        <v>14.9968</v>
      </c>
      <c r="AU43">
        <v>0</v>
      </c>
      <c r="AV43">
        <v>13.65</v>
      </c>
      <c r="AW43">
        <v>24.978000000000002</v>
      </c>
      <c r="AX43">
        <v>3.8359999999999999</v>
      </c>
      <c r="AY43">
        <v>0</v>
      </c>
      <c r="AZ43">
        <v>0</v>
      </c>
      <c r="BA43">
        <f t="shared" si="0"/>
        <v>2954.993175000001</v>
      </c>
    </row>
    <row r="44" spans="1:53">
      <c r="A44" t="s">
        <v>86</v>
      </c>
      <c r="B44">
        <v>0</v>
      </c>
      <c r="C44">
        <v>0</v>
      </c>
      <c r="D44">
        <v>10.5</v>
      </c>
      <c r="E44">
        <v>0</v>
      </c>
      <c r="F44">
        <v>0</v>
      </c>
      <c r="G44">
        <v>7.6020000000000003</v>
      </c>
      <c r="H44">
        <v>0</v>
      </c>
      <c r="I44">
        <v>0</v>
      </c>
      <c r="J44">
        <v>18.084</v>
      </c>
      <c r="K44">
        <v>686.77995799999997</v>
      </c>
      <c r="L44">
        <v>653.15250000000003</v>
      </c>
      <c r="M44">
        <v>85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27.3447</v>
      </c>
      <c r="AE44">
        <v>44.263500000000001</v>
      </c>
      <c r="AF44">
        <v>8.8740000000000006</v>
      </c>
      <c r="AG44">
        <v>17.088000000000001</v>
      </c>
      <c r="AH44">
        <v>46.781799999999997</v>
      </c>
      <c r="AI44">
        <v>0</v>
      </c>
      <c r="AJ44">
        <v>0</v>
      </c>
      <c r="AK44">
        <v>52.029000000000003</v>
      </c>
      <c r="AL44">
        <v>69.72</v>
      </c>
      <c r="AM44">
        <v>0</v>
      </c>
      <c r="AN44">
        <v>0</v>
      </c>
      <c r="AO44">
        <v>0</v>
      </c>
      <c r="AP44">
        <v>8.1983999999999995</v>
      </c>
      <c r="AQ44">
        <v>0</v>
      </c>
      <c r="AR44">
        <v>50.783999999999999</v>
      </c>
      <c r="AS44">
        <v>31.897383000000001</v>
      </c>
      <c r="AT44">
        <v>14.9968</v>
      </c>
      <c r="AU44">
        <v>0</v>
      </c>
      <c r="AV44">
        <v>13.65</v>
      </c>
      <c r="AW44">
        <v>24.978000000000002</v>
      </c>
      <c r="AX44">
        <v>3.8359999999999999</v>
      </c>
      <c r="AY44">
        <v>0</v>
      </c>
      <c r="AZ44">
        <v>0</v>
      </c>
      <c r="BA44">
        <f t="shared" si="0"/>
        <v>2954.993175000001</v>
      </c>
    </row>
    <row r="45" spans="1:53">
      <c r="A45" t="s">
        <v>87</v>
      </c>
      <c r="B45">
        <v>0</v>
      </c>
      <c r="C45">
        <v>0</v>
      </c>
      <c r="D45">
        <v>10.5</v>
      </c>
      <c r="E45">
        <v>0</v>
      </c>
      <c r="F45">
        <v>0</v>
      </c>
      <c r="G45">
        <v>7.6020000000000003</v>
      </c>
      <c r="H45">
        <v>0</v>
      </c>
      <c r="I45">
        <v>0</v>
      </c>
      <c r="J45">
        <v>18.084</v>
      </c>
      <c r="K45">
        <v>686.77995799999997</v>
      </c>
      <c r="L45">
        <v>653.15250000000003</v>
      </c>
      <c r="M45">
        <v>85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27.3447</v>
      </c>
      <c r="AE45">
        <v>47.470999999999997</v>
      </c>
      <c r="AF45">
        <v>8.8740000000000006</v>
      </c>
      <c r="AG45">
        <v>17.088000000000001</v>
      </c>
      <c r="AH45">
        <v>46.781799999999997</v>
      </c>
      <c r="AI45">
        <v>0</v>
      </c>
      <c r="AJ45">
        <v>0</v>
      </c>
      <c r="AK45">
        <v>52.029000000000003</v>
      </c>
      <c r="AL45">
        <v>69.72</v>
      </c>
      <c r="AM45">
        <v>0</v>
      </c>
      <c r="AN45">
        <v>0</v>
      </c>
      <c r="AO45">
        <v>0</v>
      </c>
      <c r="AP45">
        <v>8.1983999999999995</v>
      </c>
      <c r="AQ45">
        <v>0</v>
      </c>
      <c r="AR45">
        <v>50.783999999999999</v>
      </c>
      <c r="AS45">
        <v>31.897383000000001</v>
      </c>
      <c r="AT45">
        <v>14.9968</v>
      </c>
      <c r="AU45">
        <v>0</v>
      </c>
      <c r="AV45">
        <v>13.65</v>
      </c>
      <c r="AW45">
        <v>24.978000000000002</v>
      </c>
      <c r="AX45">
        <v>3.8359999999999999</v>
      </c>
      <c r="AY45">
        <v>0</v>
      </c>
      <c r="AZ45">
        <v>0</v>
      </c>
      <c r="BA45">
        <f t="shared" si="0"/>
        <v>2958.200675000001</v>
      </c>
    </row>
    <row r="46" spans="1:53">
      <c r="A46" t="s">
        <v>88</v>
      </c>
      <c r="B46">
        <v>0</v>
      </c>
      <c r="C46">
        <v>0</v>
      </c>
      <c r="D46">
        <v>10.5</v>
      </c>
      <c r="E46">
        <v>0</v>
      </c>
      <c r="F46">
        <v>0</v>
      </c>
      <c r="G46">
        <v>7.6020000000000003</v>
      </c>
      <c r="H46">
        <v>0</v>
      </c>
      <c r="I46">
        <v>0</v>
      </c>
      <c r="J46">
        <v>18.084</v>
      </c>
      <c r="K46">
        <v>686.77995799999997</v>
      </c>
      <c r="L46">
        <v>653.15250000000003</v>
      </c>
      <c r="M46">
        <v>85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27.3447</v>
      </c>
      <c r="AE46">
        <v>47.470999999999997</v>
      </c>
      <c r="AF46">
        <v>8.8740000000000006</v>
      </c>
      <c r="AG46">
        <v>17.088000000000001</v>
      </c>
      <c r="AH46">
        <v>46.781799999999997</v>
      </c>
      <c r="AI46">
        <v>0</v>
      </c>
      <c r="AJ46">
        <v>0</v>
      </c>
      <c r="AK46">
        <v>52.029000000000003</v>
      </c>
      <c r="AL46">
        <v>69.72</v>
      </c>
      <c r="AM46">
        <v>0</v>
      </c>
      <c r="AN46">
        <v>0</v>
      </c>
      <c r="AO46">
        <v>0</v>
      </c>
      <c r="AP46">
        <v>6.9173999999999998</v>
      </c>
      <c r="AQ46">
        <v>0</v>
      </c>
      <c r="AR46">
        <v>50.783999999999999</v>
      </c>
      <c r="AS46">
        <v>31.897383000000001</v>
      </c>
      <c r="AT46">
        <v>14.9968</v>
      </c>
      <c r="AU46">
        <v>0</v>
      </c>
      <c r="AV46">
        <v>13.65</v>
      </c>
      <c r="AW46">
        <v>24.978000000000002</v>
      </c>
      <c r="AX46">
        <v>3.8359999999999999</v>
      </c>
      <c r="AY46">
        <v>0</v>
      </c>
      <c r="AZ46">
        <v>0</v>
      </c>
      <c r="BA46">
        <f t="shared" si="0"/>
        <v>2956.9196750000006</v>
      </c>
    </row>
    <row r="47" spans="1:53">
      <c r="A47" t="s">
        <v>89</v>
      </c>
      <c r="B47">
        <v>0</v>
      </c>
      <c r="C47">
        <v>0</v>
      </c>
      <c r="D47">
        <v>10.5</v>
      </c>
      <c r="E47">
        <v>0</v>
      </c>
      <c r="F47">
        <v>0</v>
      </c>
      <c r="G47">
        <v>7.6020000000000003</v>
      </c>
      <c r="H47">
        <v>0</v>
      </c>
      <c r="I47">
        <v>0</v>
      </c>
      <c r="J47">
        <v>18.084</v>
      </c>
      <c r="K47">
        <v>686.77995799999997</v>
      </c>
      <c r="L47">
        <v>653.15250000000003</v>
      </c>
      <c r="M47">
        <v>86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27.3447</v>
      </c>
      <c r="AE47">
        <v>44.263500000000001</v>
      </c>
      <c r="AF47">
        <v>8.8740000000000006</v>
      </c>
      <c r="AG47">
        <v>17.088000000000001</v>
      </c>
      <c r="AH47">
        <v>46.781799999999997</v>
      </c>
      <c r="AI47">
        <v>0</v>
      </c>
      <c r="AJ47">
        <v>0</v>
      </c>
      <c r="AK47">
        <v>52.029000000000003</v>
      </c>
      <c r="AL47">
        <v>69.72</v>
      </c>
      <c r="AM47">
        <v>0</v>
      </c>
      <c r="AN47">
        <v>0</v>
      </c>
      <c r="AO47">
        <v>0</v>
      </c>
      <c r="AP47">
        <v>1.7934000000000001</v>
      </c>
      <c r="AQ47">
        <v>0</v>
      </c>
      <c r="AR47">
        <v>50.783999999999999</v>
      </c>
      <c r="AS47">
        <v>31.897383000000001</v>
      </c>
      <c r="AT47">
        <v>14.9968</v>
      </c>
      <c r="AU47">
        <v>0</v>
      </c>
      <c r="AV47">
        <v>13.65</v>
      </c>
      <c r="AW47">
        <v>24.978000000000002</v>
      </c>
      <c r="AX47">
        <v>6.0279999999999996</v>
      </c>
      <c r="AY47">
        <v>0</v>
      </c>
      <c r="AZ47">
        <v>0</v>
      </c>
      <c r="BA47">
        <f t="shared" si="0"/>
        <v>2951.7801750000008</v>
      </c>
    </row>
    <row r="48" spans="1:53">
      <c r="A48" t="s">
        <v>90</v>
      </c>
      <c r="B48">
        <v>0</v>
      </c>
      <c r="C48">
        <v>0</v>
      </c>
      <c r="D48">
        <v>10.5</v>
      </c>
      <c r="E48">
        <v>0</v>
      </c>
      <c r="F48">
        <v>0</v>
      </c>
      <c r="G48">
        <v>7.6020000000000003</v>
      </c>
      <c r="H48">
        <v>0</v>
      </c>
      <c r="I48">
        <v>0</v>
      </c>
      <c r="J48">
        <v>18.084</v>
      </c>
      <c r="K48">
        <v>686.77995799999997</v>
      </c>
      <c r="L48">
        <v>653.15250000000003</v>
      </c>
      <c r="M48">
        <v>86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27.3447</v>
      </c>
      <c r="AE48">
        <v>44.263500000000001</v>
      </c>
      <c r="AF48">
        <v>8.8740000000000006</v>
      </c>
      <c r="AG48">
        <v>17.088000000000001</v>
      </c>
      <c r="AH48">
        <v>46.781799999999997</v>
      </c>
      <c r="AI48">
        <v>0</v>
      </c>
      <c r="AJ48">
        <v>0</v>
      </c>
      <c r="AK48">
        <v>52.029000000000003</v>
      </c>
      <c r="AL48">
        <v>69.72</v>
      </c>
      <c r="AM48">
        <v>0</v>
      </c>
      <c r="AN48">
        <v>0</v>
      </c>
      <c r="AO48">
        <v>0</v>
      </c>
      <c r="AP48">
        <v>1.7934000000000001</v>
      </c>
      <c r="AQ48">
        <v>5.859</v>
      </c>
      <c r="AR48">
        <v>50.783999999999999</v>
      </c>
      <c r="AS48">
        <v>31.897383000000001</v>
      </c>
      <c r="AT48">
        <v>14.9968</v>
      </c>
      <c r="AU48">
        <v>0</v>
      </c>
      <c r="AV48">
        <v>13.65</v>
      </c>
      <c r="AW48">
        <v>24.978000000000002</v>
      </c>
      <c r="AX48">
        <v>6.0279999999999996</v>
      </c>
      <c r="AY48">
        <v>0</v>
      </c>
      <c r="AZ48">
        <v>0</v>
      </c>
      <c r="BA48">
        <f t="shared" si="0"/>
        <v>2957.6391750000007</v>
      </c>
    </row>
    <row r="49" spans="1:53">
      <c r="A49" t="s">
        <v>91</v>
      </c>
      <c r="B49">
        <v>0</v>
      </c>
      <c r="C49">
        <v>0</v>
      </c>
      <c r="D49">
        <v>10.5</v>
      </c>
      <c r="E49">
        <v>0</v>
      </c>
      <c r="F49">
        <v>0</v>
      </c>
      <c r="G49">
        <v>7.6020000000000003</v>
      </c>
      <c r="H49">
        <v>0</v>
      </c>
      <c r="I49">
        <v>0</v>
      </c>
      <c r="J49">
        <v>18.084</v>
      </c>
      <c r="K49">
        <v>686.77995799999997</v>
      </c>
      <c r="L49">
        <v>653.15250000000003</v>
      </c>
      <c r="M49">
        <v>86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27.3447</v>
      </c>
      <c r="AE49">
        <v>44.263500000000001</v>
      </c>
      <c r="AF49">
        <v>8.8740000000000006</v>
      </c>
      <c r="AG49">
        <v>17.088000000000001</v>
      </c>
      <c r="AH49">
        <v>46.781799999999997</v>
      </c>
      <c r="AI49">
        <v>0</v>
      </c>
      <c r="AJ49">
        <v>0</v>
      </c>
      <c r="AK49">
        <v>52.029000000000003</v>
      </c>
      <c r="AL49">
        <v>69.72</v>
      </c>
      <c r="AM49">
        <v>0</v>
      </c>
      <c r="AN49">
        <v>0</v>
      </c>
      <c r="AO49">
        <v>0.25401600000000002</v>
      </c>
      <c r="AP49">
        <v>1.7934000000000001</v>
      </c>
      <c r="AQ49">
        <v>9.5129999999999999</v>
      </c>
      <c r="AR49">
        <v>50.783999999999999</v>
      </c>
      <c r="AS49">
        <v>31.897383000000001</v>
      </c>
      <c r="AT49">
        <v>14.9968</v>
      </c>
      <c r="AU49">
        <v>0</v>
      </c>
      <c r="AV49">
        <v>13.65</v>
      </c>
      <c r="AW49">
        <v>24.978000000000002</v>
      </c>
      <c r="AX49">
        <v>6.0279999999999996</v>
      </c>
      <c r="AY49">
        <v>0</v>
      </c>
      <c r="AZ49">
        <v>0</v>
      </c>
      <c r="BA49">
        <f t="shared" si="0"/>
        <v>2961.5471910000006</v>
      </c>
    </row>
    <row r="50" spans="1:53">
      <c r="A50" t="s">
        <v>92</v>
      </c>
      <c r="B50">
        <v>0</v>
      </c>
      <c r="C50">
        <v>0</v>
      </c>
      <c r="D50">
        <v>10.5</v>
      </c>
      <c r="E50">
        <v>0</v>
      </c>
      <c r="F50">
        <v>0</v>
      </c>
      <c r="G50">
        <v>7.6020000000000003</v>
      </c>
      <c r="H50">
        <v>0</v>
      </c>
      <c r="I50">
        <v>0</v>
      </c>
      <c r="J50">
        <v>18.084</v>
      </c>
      <c r="K50">
        <v>686.77995799999997</v>
      </c>
      <c r="L50">
        <v>653.15250000000003</v>
      </c>
      <c r="M50">
        <v>86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27.3447</v>
      </c>
      <c r="AE50">
        <v>44.263500000000001</v>
      </c>
      <c r="AF50">
        <v>8.8740000000000006</v>
      </c>
      <c r="AG50">
        <v>17.088000000000001</v>
      </c>
      <c r="AH50">
        <v>46.781799999999997</v>
      </c>
      <c r="AI50">
        <v>0</v>
      </c>
      <c r="AJ50">
        <v>0</v>
      </c>
      <c r="AK50">
        <v>52.029000000000003</v>
      </c>
      <c r="AL50">
        <v>69.72</v>
      </c>
      <c r="AM50">
        <v>0</v>
      </c>
      <c r="AN50">
        <v>0</v>
      </c>
      <c r="AO50">
        <v>0.248724</v>
      </c>
      <c r="AP50">
        <v>1.7934000000000001</v>
      </c>
      <c r="AQ50">
        <v>9.5129999999999999</v>
      </c>
      <c r="AR50">
        <v>50.783999999999999</v>
      </c>
      <c r="AS50">
        <v>31.897383000000001</v>
      </c>
      <c r="AT50">
        <v>14.9968</v>
      </c>
      <c r="AU50">
        <v>0</v>
      </c>
      <c r="AV50">
        <v>13.65</v>
      </c>
      <c r="AW50">
        <v>24.978000000000002</v>
      </c>
      <c r="AX50">
        <v>6.0279999999999996</v>
      </c>
      <c r="AY50">
        <v>0</v>
      </c>
      <c r="AZ50">
        <v>0</v>
      </c>
      <c r="BA50">
        <f t="shared" si="0"/>
        <v>2961.5418990000007</v>
      </c>
    </row>
    <row r="51" spans="1:53">
      <c r="A51" t="s">
        <v>93</v>
      </c>
      <c r="B51">
        <v>0</v>
      </c>
      <c r="C51">
        <v>0</v>
      </c>
      <c r="D51">
        <v>10.5</v>
      </c>
      <c r="E51">
        <v>0</v>
      </c>
      <c r="F51">
        <v>0</v>
      </c>
      <c r="G51">
        <v>7.6020000000000003</v>
      </c>
      <c r="H51">
        <v>0</v>
      </c>
      <c r="I51">
        <v>0</v>
      </c>
      <c r="J51">
        <v>18.084</v>
      </c>
      <c r="K51">
        <v>686.77995799999997</v>
      </c>
      <c r="L51">
        <v>653.15250000000003</v>
      </c>
      <c r="M51">
        <v>86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27.3447</v>
      </c>
      <c r="AE51">
        <v>44.263500000000001</v>
      </c>
      <c r="AF51">
        <v>8.8740000000000006</v>
      </c>
      <c r="AG51">
        <v>17.088000000000001</v>
      </c>
      <c r="AH51">
        <v>46.781799999999997</v>
      </c>
      <c r="AI51">
        <v>0</v>
      </c>
      <c r="AJ51">
        <v>0</v>
      </c>
      <c r="AK51">
        <v>52.029000000000003</v>
      </c>
      <c r="AL51">
        <v>69.72</v>
      </c>
      <c r="AM51">
        <v>0</v>
      </c>
      <c r="AN51">
        <v>0</v>
      </c>
      <c r="AO51">
        <v>0.31752000000000002</v>
      </c>
      <c r="AP51">
        <v>1.7934000000000001</v>
      </c>
      <c r="AQ51">
        <v>9.5129999999999999</v>
      </c>
      <c r="AR51">
        <v>50.783999999999999</v>
      </c>
      <c r="AS51">
        <v>31.897383000000001</v>
      </c>
      <c r="AT51">
        <v>14.9968</v>
      </c>
      <c r="AU51">
        <v>0</v>
      </c>
      <c r="AV51">
        <v>13.65</v>
      </c>
      <c r="AW51">
        <v>41.268000000000001</v>
      </c>
      <c r="AX51">
        <v>6.0279999999999996</v>
      </c>
      <c r="AY51">
        <v>0</v>
      </c>
      <c r="AZ51">
        <v>0</v>
      </c>
      <c r="BA51">
        <f t="shared" si="0"/>
        <v>2977.9006950000007</v>
      </c>
    </row>
    <row r="52" spans="1:53">
      <c r="A52" t="s">
        <v>94</v>
      </c>
      <c r="B52">
        <v>0</v>
      </c>
      <c r="C52">
        <v>0</v>
      </c>
      <c r="D52">
        <v>10.5</v>
      </c>
      <c r="E52">
        <v>0</v>
      </c>
      <c r="F52">
        <v>0</v>
      </c>
      <c r="G52">
        <v>7.6020000000000003</v>
      </c>
      <c r="H52">
        <v>0</v>
      </c>
      <c r="I52">
        <v>0</v>
      </c>
      <c r="J52">
        <v>18.084</v>
      </c>
      <c r="K52">
        <v>686.77995799999997</v>
      </c>
      <c r="L52">
        <v>653.15250000000003</v>
      </c>
      <c r="M52">
        <v>86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27.3447</v>
      </c>
      <c r="AE52">
        <v>44.263500000000001</v>
      </c>
      <c r="AF52">
        <v>8.8740000000000006</v>
      </c>
      <c r="AG52">
        <v>17.088000000000001</v>
      </c>
      <c r="AH52">
        <v>46.781799999999997</v>
      </c>
      <c r="AI52">
        <v>0</v>
      </c>
      <c r="AJ52">
        <v>0</v>
      </c>
      <c r="AK52">
        <v>52.029000000000003</v>
      </c>
      <c r="AL52">
        <v>69.72</v>
      </c>
      <c r="AM52">
        <v>0</v>
      </c>
      <c r="AN52">
        <v>0</v>
      </c>
      <c r="AO52">
        <v>0.31987199999999999</v>
      </c>
      <c r="AP52">
        <v>1.7934000000000001</v>
      </c>
      <c r="AQ52">
        <v>9.5129999999999999</v>
      </c>
      <c r="AR52">
        <v>50.783999999999999</v>
      </c>
      <c r="AS52">
        <v>31.897383000000001</v>
      </c>
      <c r="AT52">
        <v>14.9968</v>
      </c>
      <c r="AU52">
        <v>0</v>
      </c>
      <c r="AV52">
        <v>13.65</v>
      </c>
      <c r="AW52">
        <v>41.268000000000001</v>
      </c>
      <c r="AX52">
        <v>6.0279999999999996</v>
      </c>
      <c r="AY52">
        <v>0</v>
      </c>
      <c r="AZ52">
        <v>0</v>
      </c>
      <c r="BA52">
        <f t="shared" si="0"/>
        <v>2977.9030470000007</v>
      </c>
    </row>
    <row r="53" spans="1:53">
      <c r="A53" t="s">
        <v>95</v>
      </c>
      <c r="B53">
        <v>0</v>
      </c>
      <c r="C53">
        <v>0</v>
      </c>
      <c r="D53">
        <v>10.5</v>
      </c>
      <c r="E53">
        <v>0</v>
      </c>
      <c r="F53">
        <v>0</v>
      </c>
      <c r="G53">
        <v>7.6020000000000003</v>
      </c>
      <c r="H53">
        <v>0</v>
      </c>
      <c r="I53">
        <v>0</v>
      </c>
      <c r="J53">
        <v>18.084</v>
      </c>
      <c r="K53">
        <v>686.77995799999997</v>
      </c>
      <c r="L53">
        <v>653.15250000000003</v>
      </c>
      <c r="M53">
        <v>86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27.3447</v>
      </c>
      <c r="AE53">
        <v>44.263500000000001</v>
      </c>
      <c r="AF53">
        <v>8.8740000000000006</v>
      </c>
      <c r="AG53">
        <v>17.088000000000001</v>
      </c>
      <c r="AH53">
        <v>46.781799999999997</v>
      </c>
      <c r="AI53">
        <v>0</v>
      </c>
      <c r="AJ53">
        <v>0</v>
      </c>
      <c r="AK53">
        <v>52.029000000000003</v>
      </c>
      <c r="AL53">
        <v>69.72</v>
      </c>
      <c r="AM53">
        <v>0</v>
      </c>
      <c r="AN53">
        <v>0</v>
      </c>
      <c r="AO53">
        <v>0.34927200000000003</v>
      </c>
      <c r="AP53">
        <v>6.2769000000000004</v>
      </c>
      <c r="AQ53">
        <v>9.5129999999999999</v>
      </c>
      <c r="AR53">
        <v>50.783999999999999</v>
      </c>
      <c r="AS53">
        <v>31.897383000000001</v>
      </c>
      <c r="AT53">
        <v>14.9968</v>
      </c>
      <c r="AU53">
        <v>0</v>
      </c>
      <c r="AV53">
        <v>13.65</v>
      </c>
      <c r="AW53">
        <v>41.268000000000001</v>
      </c>
      <c r="AX53">
        <v>6.0279999999999996</v>
      </c>
      <c r="AY53">
        <v>0</v>
      </c>
      <c r="AZ53">
        <v>0</v>
      </c>
      <c r="BA53">
        <f t="shared" si="0"/>
        <v>2982.4159470000004</v>
      </c>
    </row>
    <row r="54" spans="1:53">
      <c r="A54" t="s">
        <v>96</v>
      </c>
      <c r="B54">
        <v>0</v>
      </c>
      <c r="C54">
        <v>0</v>
      </c>
      <c r="D54">
        <v>10.5</v>
      </c>
      <c r="E54">
        <v>0</v>
      </c>
      <c r="F54">
        <v>0</v>
      </c>
      <c r="G54">
        <v>7.6020000000000003</v>
      </c>
      <c r="H54">
        <v>0</v>
      </c>
      <c r="I54">
        <v>0</v>
      </c>
      <c r="J54">
        <v>18.084</v>
      </c>
      <c r="K54">
        <v>686.77995799999997</v>
      </c>
      <c r="L54">
        <v>653.15250000000003</v>
      </c>
      <c r="M54">
        <v>86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27.3447</v>
      </c>
      <c r="AE54">
        <v>44.263500000000001</v>
      </c>
      <c r="AF54">
        <v>8.8740000000000006</v>
      </c>
      <c r="AG54">
        <v>17.088000000000001</v>
      </c>
      <c r="AH54">
        <v>46.781799999999997</v>
      </c>
      <c r="AI54">
        <v>0</v>
      </c>
      <c r="AJ54">
        <v>0</v>
      </c>
      <c r="AK54">
        <v>52.029000000000003</v>
      </c>
      <c r="AL54">
        <v>69.72</v>
      </c>
      <c r="AM54">
        <v>0</v>
      </c>
      <c r="AN54">
        <v>0</v>
      </c>
      <c r="AO54">
        <v>0.422184</v>
      </c>
      <c r="AP54">
        <v>6.2769000000000004</v>
      </c>
      <c r="AQ54">
        <v>9.5129999999999999</v>
      </c>
      <c r="AR54">
        <v>50.783999999999999</v>
      </c>
      <c r="AS54">
        <v>31.897383000000001</v>
      </c>
      <c r="AT54">
        <v>14.9968</v>
      </c>
      <c r="AU54">
        <v>0</v>
      </c>
      <c r="AV54">
        <v>13.65</v>
      </c>
      <c r="AW54">
        <v>41.268000000000001</v>
      </c>
      <c r="AX54">
        <v>6.0279999999999996</v>
      </c>
      <c r="AY54">
        <v>0</v>
      </c>
      <c r="AZ54">
        <v>0</v>
      </c>
      <c r="BA54">
        <f t="shared" si="0"/>
        <v>2982.4888590000005</v>
      </c>
    </row>
    <row r="55" spans="1:53">
      <c r="A55" t="s">
        <v>97</v>
      </c>
      <c r="B55">
        <v>0</v>
      </c>
      <c r="C55">
        <v>0</v>
      </c>
      <c r="D55">
        <v>10.5</v>
      </c>
      <c r="E55">
        <v>0</v>
      </c>
      <c r="F55">
        <v>0</v>
      </c>
      <c r="G55">
        <v>7.6020000000000003</v>
      </c>
      <c r="H55">
        <v>0</v>
      </c>
      <c r="I55">
        <v>0</v>
      </c>
      <c r="J55">
        <v>17.536000000000001</v>
      </c>
      <c r="K55">
        <v>686.77995799999997</v>
      </c>
      <c r="L55">
        <v>653.15250000000003</v>
      </c>
      <c r="M55">
        <v>86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27.3447</v>
      </c>
      <c r="AE55">
        <v>47.470999999999997</v>
      </c>
      <c r="AF55">
        <v>8.8740000000000006</v>
      </c>
      <c r="AG55">
        <v>17.088000000000001</v>
      </c>
      <c r="AH55">
        <v>46.781799999999997</v>
      </c>
      <c r="AI55">
        <v>0</v>
      </c>
      <c r="AJ55">
        <v>0</v>
      </c>
      <c r="AK55">
        <v>52.029000000000003</v>
      </c>
      <c r="AL55">
        <v>69.72</v>
      </c>
      <c r="AM55">
        <v>0</v>
      </c>
      <c r="AN55">
        <v>0</v>
      </c>
      <c r="AO55">
        <v>0.43688399999999999</v>
      </c>
      <c r="AP55">
        <v>6.2769000000000004</v>
      </c>
      <c r="AQ55">
        <v>9.5129999999999999</v>
      </c>
      <c r="AR55">
        <v>50.783999999999999</v>
      </c>
      <c r="AS55">
        <v>31.897383000000001</v>
      </c>
      <c r="AT55">
        <v>14.9968</v>
      </c>
      <c r="AU55">
        <v>0</v>
      </c>
      <c r="AV55">
        <v>13.65</v>
      </c>
      <c r="AW55">
        <v>41.268000000000001</v>
      </c>
      <c r="AX55">
        <v>6.0279999999999996</v>
      </c>
      <c r="AY55">
        <v>0</v>
      </c>
      <c r="AZ55">
        <v>0</v>
      </c>
      <c r="BA55">
        <f t="shared" si="0"/>
        <v>2985.1630590000009</v>
      </c>
    </row>
    <row r="56" spans="1:53">
      <c r="A56" t="s">
        <v>98</v>
      </c>
      <c r="B56">
        <v>0</v>
      </c>
      <c r="C56">
        <v>0</v>
      </c>
      <c r="D56">
        <v>10.5</v>
      </c>
      <c r="E56">
        <v>0</v>
      </c>
      <c r="F56">
        <v>0</v>
      </c>
      <c r="G56">
        <v>7.6020000000000003</v>
      </c>
      <c r="H56">
        <v>0</v>
      </c>
      <c r="I56">
        <v>0</v>
      </c>
      <c r="J56">
        <v>17.536000000000001</v>
      </c>
      <c r="K56">
        <v>686.77995799999997</v>
      </c>
      <c r="L56">
        <v>653.15250000000003</v>
      </c>
      <c r="M56">
        <v>86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13.983000000000001</v>
      </c>
      <c r="AB56">
        <v>26.260100000000001</v>
      </c>
      <c r="AC56">
        <v>19.35568</v>
      </c>
      <c r="AD56">
        <v>27.3447</v>
      </c>
      <c r="AE56">
        <v>47.470999999999997</v>
      </c>
      <c r="AF56">
        <v>8.8740000000000006</v>
      </c>
      <c r="AG56">
        <v>17.088000000000001</v>
      </c>
      <c r="AH56">
        <v>46.781799999999997</v>
      </c>
      <c r="AI56">
        <v>0</v>
      </c>
      <c r="AJ56">
        <v>0</v>
      </c>
      <c r="AK56">
        <v>52.029000000000003</v>
      </c>
      <c r="AL56">
        <v>69.72</v>
      </c>
      <c r="AM56">
        <v>0</v>
      </c>
      <c r="AN56">
        <v>0</v>
      </c>
      <c r="AO56">
        <v>0.49039199999999999</v>
      </c>
      <c r="AP56">
        <v>6.2769000000000004</v>
      </c>
      <c r="AQ56">
        <v>9.5129999999999999</v>
      </c>
      <c r="AR56">
        <v>50.783999999999999</v>
      </c>
      <c r="AS56">
        <v>31.897383000000001</v>
      </c>
      <c r="AT56">
        <v>14.9968</v>
      </c>
      <c r="AU56">
        <v>0</v>
      </c>
      <c r="AV56">
        <v>13.65</v>
      </c>
      <c r="AW56">
        <v>41.268000000000001</v>
      </c>
      <c r="AX56">
        <v>6.0279999999999996</v>
      </c>
      <c r="AY56">
        <v>0</v>
      </c>
      <c r="AZ56">
        <v>0</v>
      </c>
      <c r="BA56">
        <f t="shared" si="0"/>
        <v>2999.199567000001</v>
      </c>
    </row>
    <row r="57" spans="1:53">
      <c r="A57" t="s">
        <v>99</v>
      </c>
      <c r="B57">
        <v>0</v>
      </c>
      <c r="C57">
        <v>0</v>
      </c>
      <c r="D57">
        <v>10.5</v>
      </c>
      <c r="E57">
        <v>0</v>
      </c>
      <c r="F57">
        <v>0</v>
      </c>
      <c r="G57">
        <v>7.6020000000000003</v>
      </c>
      <c r="H57">
        <v>0</v>
      </c>
      <c r="I57">
        <v>0</v>
      </c>
      <c r="J57">
        <v>17.536000000000001</v>
      </c>
      <c r="K57">
        <v>686.77995799999997</v>
      </c>
      <c r="L57">
        <v>653.15250000000003</v>
      </c>
      <c r="M57">
        <v>86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13.983000000000001</v>
      </c>
      <c r="AB57">
        <v>26.260100000000001</v>
      </c>
      <c r="AC57">
        <v>19.35568</v>
      </c>
      <c r="AD57">
        <v>18.229800000000001</v>
      </c>
      <c r="AE57">
        <v>44.263500000000001</v>
      </c>
      <c r="AF57">
        <v>8.8740000000000006</v>
      </c>
      <c r="AG57">
        <v>17.088000000000001</v>
      </c>
      <c r="AH57">
        <v>46.781799999999997</v>
      </c>
      <c r="AI57">
        <v>0</v>
      </c>
      <c r="AJ57">
        <v>0</v>
      </c>
      <c r="AK57">
        <v>52.029000000000003</v>
      </c>
      <c r="AL57">
        <v>69.72</v>
      </c>
      <c r="AM57">
        <v>8.6645000000000003</v>
      </c>
      <c r="AN57">
        <v>0</v>
      </c>
      <c r="AO57">
        <v>0.51273599999999997</v>
      </c>
      <c r="AP57">
        <v>6.2769000000000004</v>
      </c>
      <c r="AQ57">
        <v>19.026</v>
      </c>
      <c r="AR57">
        <v>50.783999999999999</v>
      </c>
      <c r="AS57">
        <v>31.897383000000001</v>
      </c>
      <c r="AT57">
        <v>14.9968</v>
      </c>
      <c r="AU57">
        <v>0</v>
      </c>
      <c r="AV57">
        <v>13.65</v>
      </c>
      <c r="AW57">
        <v>41.268000000000001</v>
      </c>
      <c r="AX57">
        <v>6.0279999999999996</v>
      </c>
      <c r="AY57">
        <v>0</v>
      </c>
      <c r="AZ57">
        <v>0</v>
      </c>
      <c r="BA57">
        <f t="shared" si="0"/>
        <v>3005.0770110000008</v>
      </c>
    </row>
    <row r="58" spans="1:53">
      <c r="A58" t="s">
        <v>100</v>
      </c>
      <c r="B58">
        <v>0</v>
      </c>
      <c r="C58">
        <v>0</v>
      </c>
      <c r="D58">
        <v>10.5</v>
      </c>
      <c r="E58">
        <v>0</v>
      </c>
      <c r="F58">
        <v>0</v>
      </c>
      <c r="G58">
        <v>7.6020000000000003</v>
      </c>
      <c r="H58">
        <v>0</v>
      </c>
      <c r="I58">
        <v>0</v>
      </c>
      <c r="J58">
        <v>17.536000000000001</v>
      </c>
      <c r="K58">
        <v>686.77995799999997</v>
      </c>
      <c r="L58">
        <v>653.15250000000003</v>
      </c>
      <c r="M58">
        <v>86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28.045000000000002</v>
      </c>
      <c r="AB58">
        <v>26.260100000000001</v>
      </c>
      <c r="AC58">
        <v>19.35568</v>
      </c>
      <c r="AD58">
        <v>18.229800000000001</v>
      </c>
      <c r="AE58">
        <v>44.263500000000001</v>
      </c>
      <c r="AF58">
        <v>8.8740000000000006</v>
      </c>
      <c r="AG58">
        <v>17.088000000000001</v>
      </c>
      <c r="AH58">
        <v>46.781799999999997</v>
      </c>
      <c r="AI58">
        <v>0</v>
      </c>
      <c r="AJ58">
        <v>0</v>
      </c>
      <c r="AK58">
        <v>52.029000000000003</v>
      </c>
      <c r="AL58">
        <v>69.72</v>
      </c>
      <c r="AM58">
        <v>10.557359999999999</v>
      </c>
      <c r="AN58">
        <v>0</v>
      </c>
      <c r="AO58">
        <v>0.57447599999999999</v>
      </c>
      <c r="AP58">
        <v>6.2769000000000004</v>
      </c>
      <c r="AQ58">
        <v>19.026</v>
      </c>
      <c r="AR58">
        <v>50.783999999999999</v>
      </c>
      <c r="AS58">
        <v>31.897383000000001</v>
      </c>
      <c r="AT58">
        <v>14.9968</v>
      </c>
      <c r="AU58">
        <v>0</v>
      </c>
      <c r="AV58">
        <v>13.65</v>
      </c>
      <c r="AW58">
        <v>41.268000000000001</v>
      </c>
      <c r="AX58">
        <v>6.0279999999999996</v>
      </c>
      <c r="AY58">
        <v>0</v>
      </c>
      <c r="AZ58">
        <v>0</v>
      </c>
      <c r="BA58">
        <f t="shared" si="0"/>
        <v>3021.0936110000002</v>
      </c>
    </row>
    <row r="59" spans="1:53">
      <c r="A59" t="s">
        <v>101</v>
      </c>
      <c r="B59">
        <v>0</v>
      </c>
      <c r="C59">
        <v>0</v>
      </c>
      <c r="D59">
        <v>10.5</v>
      </c>
      <c r="E59">
        <v>0</v>
      </c>
      <c r="F59">
        <v>0</v>
      </c>
      <c r="G59">
        <v>7.6020000000000003</v>
      </c>
      <c r="H59">
        <v>0</v>
      </c>
      <c r="I59">
        <v>0</v>
      </c>
      <c r="J59">
        <v>17.536000000000001</v>
      </c>
      <c r="K59">
        <v>686.77995799999997</v>
      </c>
      <c r="L59">
        <v>653.15250000000003</v>
      </c>
      <c r="M59">
        <v>86</v>
      </c>
      <c r="N59">
        <v>118.125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44.263500000000001</v>
      </c>
      <c r="AF59">
        <v>8.8740000000000006</v>
      </c>
      <c r="AG59">
        <v>17.088000000000001</v>
      </c>
      <c r="AH59">
        <v>46.781799999999997</v>
      </c>
      <c r="AI59">
        <v>0</v>
      </c>
      <c r="AJ59">
        <v>0</v>
      </c>
      <c r="AK59">
        <v>52.029000000000003</v>
      </c>
      <c r="AL59">
        <v>58.1</v>
      </c>
      <c r="AM59">
        <v>15.836040000000001</v>
      </c>
      <c r="AN59">
        <v>0</v>
      </c>
      <c r="AO59">
        <v>0.56800799999999996</v>
      </c>
      <c r="AP59">
        <v>2.4339</v>
      </c>
      <c r="AQ59">
        <v>28.539000000000001</v>
      </c>
      <c r="AR59">
        <v>50.783999999999999</v>
      </c>
      <c r="AS59">
        <v>31.897383000000001</v>
      </c>
      <c r="AT59">
        <v>14.9968</v>
      </c>
      <c r="AU59">
        <v>0</v>
      </c>
      <c r="AV59">
        <v>13.65</v>
      </c>
      <c r="AW59">
        <v>41.268000000000001</v>
      </c>
      <c r="AX59">
        <v>6.0279999999999996</v>
      </c>
      <c r="AY59">
        <v>0</v>
      </c>
      <c r="AZ59">
        <v>0</v>
      </c>
      <c r="BA59">
        <f t="shared" si="0"/>
        <v>2997.5412830000014</v>
      </c>
    </row>
    <row r="60" spans="1:53">
      <c r="A60" t="s">
        <v>102</v>
      </c>
      <c r="B60">
        <v>0</v>
      </c>
      <c r="C60">
        <v>0</v>
      </c>
      <c r="D60">
        <v>10.5</v>
      </c>
      <c r="E60">
        <v>0</v>
      </c>
      <c r="F60">
        <v>0</v>
      </c>
      <c r="G60">
        <v>7.6020000000000003</v>
      </c>
      <c r="H60">
        <v>0</v>
      </c>
      <c r="I60">
        <v>0</v>
      </c>
      <c r="J60">
        <v>17.536000000000001</v>
      </c>
      <c r="K60">
        <v>686.77995799999997</v>
      </c>
      <c r="L60">
        <v>653.15250000000003</v>
      </c>
      <c r="M60">
        <v>86</v>
      </c>
      <c r="N60">
        <v>118.125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48.112499999999997</v>
      </c>
      <c r="AF60">
        <v>8.8740000000000006</v>
      </c>
      <c r="AG60">
        <v>17.088000000000001</v>
      </c>
      <c r="AH60">
        <v>46.781799999999997</v>
      </c>
      <c r="AI60">
        <v>0</v>
      </c>
      <c r="AJ60">
        <v>0</v>
      </c>
      <c r="AK60">
        <v>52.029000000000003</v>
      </c>
      <c r="AL60">
        <v>58.1</v>
      </c>
      <c r="AM60">
        <v>15.836040000000001</v>
      </c>
      <c r="AN60">
        <v>0</v>
      </c>
      <c r="AO60">
        <v>0.70501199999999997</v>
      </c>
      <c r="AP60">
        <v>2.4339</v>
      </c>
      <c r="AQ60">
        <v>28.539000000000001</v>
      </c>
      <c r="AR60">
        <v>50.783999999999999</v>
      </c>
      <c r="AS60">
        <v>31.897383000000001</v>
      </c>
      <c r="AT60">
        <v>14.9968</v>
      </c>
      <c r="AU60">
        <v>0</v>
      </c>
      <c r="AV60">
        <v>13.65</v>
      </c>
      <c r="AW60">
        <v>41.268000000000001</v>
      </c>
      <c r="AX60">
        <v>6.0279999999999996</v>
      </c>
      <c r="AY60">
        <v>0</v>
      </c>
      <c r="AZ60">
        <v>0</v>
      </c>
      <c r="BA60">
        <f t="shared" si="0"/>
        <v>3015.5892870000011</v>
      </c>
    </row>
    <row r="61" spans="1:53">
      <c r="A61" t="s">
        <v>103</v>
      </c>
      <c r="B61">
        <v>0</v>
      </c>
      <c r="C61">
        <v>0</v>
      </c>
      <c r="D61">
        <v>10.5</v>
      </c>
      <c r="E61">
        <v>0</v>
      </c>
      <c r="F61">
        <v>0</v>
      </c>
      <c r="G61">
        <v>7.6020000000000003</v>
      </c>
      <c r="H61">
        <v>0</v>
      </c>
      <c r="I61">
        <v>0</v>
      </c>
      <c r="J61">
        <v>17.536000000000001</v>
      </c>
      <c r="K61">
        <v>686.77995799999997</v>
      </c>
      <c r="L61">
        <v>653.15250000000003</v>
      </c>
      <c r="M61">
        <v>86</v>
      </c>
      <c r="N61">
        <v>118.125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48.112499999999997</v>
      </c>
      <c r="AF61">
        <v>8.8740000000000006</v>
      </c>
      <c r="AG61">
        <v>17.088000000000001</v>
      </c>
      <c r="AH61">
        <v>46.781799999999997</v>
      </c>
      <c r="AI61">
        <v>0</v>
      </c>
      <c r="AJ61">
        <v>0</v>
      </c>
      <c r="AK61">
        <v>52.029000000000003</v>
      </c>
      <c r="AL61">
        <v>58.1</v>
      </c>
      <c r="AM61">
        <v>15.836040000000001</v>
      </c>
      <c r="AN61">
        <v>0</v>
      </c>
      <c r="AO61">
        <v>0.70471799999999996</v>
      </c>
      <c r="AP61">
        <v>2.4339</v>
      </c>
      <c r="AQ61">
        <v>28.539000000000001</v>
      </c>
      <c r="AR61">
        <v>50.783999999999999</v>
      </c>
      <c r="AS61">
        <v>31.897383000000001</v>
      </c>
      <c r="AT61">
        <v>14.9968</v>
      </c>
      <c r="AU61">
        <v>0</v>
      </c>
      <c r="AV61">
        <v>13.65</v>
      </c>
      <c r="AW61">
        <v>41.268000000000001</v>
      </c>
      <c r="AX61">
        <v>6.0279999999999996</v>
      </c>
      <c r="AY61">
        <v>0</v>
      </c>
      <c r="AZ61">
        <v>0</v>
      </c>
      <c r="BA61">
        <f t="shared" si="0"/>
        <v>3015.5889930000012</v>
      </c>
    </row>
    <row r="62" spans="1:53">
      <c r="A62" t="s">
        <v>104</v>
      </c>
      <c r="B62">
        <v>0</v>
      </c>
      <c r="C62">
        <v>0</v>
      </c>
      <c r="D62">
        <v>10.5</v>
      </c>
      <c r="E62">
        <v>0</v>
      </c>
      <c r="F62">
        <v>0</v>
      </c>
      <c r="G62">
        <v>7.6020000000000003</v>
      </c>
      <c r="H62">
        <v>0</v>
      </c>
      <c r="I62">
        <v>0</v>
      </c>
      <c r="J62">
        <v>17.536000000000001</v>
      </c>
      <c r="K62">
        <v>686.77995799999997</v>
      </c>
      <c r="L62">
        <v>653.15250000000003</v>
      </c>
      <c r="M62">
        <v>86</v>
      </c>
      <c r="N62">
        <v>118.125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44.263500000000001</v>
      </c>
      <c r="AF62">
        <v>8.8740000000000006</v>
      </c>
      <c r="AG62">
        <v>17.088000000000001</v>
      </c>
      <c r="AH62">
        <v>46.781799999999997</v>
      </c>
      <c r="AI62">
        <v>0</v>
      </c>
      <c r="AJ62">
        <v>0</v>
      </c>
      <c r="AK62">
        <v>52.029000000000003</v>
      </c>
      <c r="AL62">
        <v>58.1</v>
      </c>
      <c r="AM62">
        <v>15.836040000000001</v>
      </c>
      <c r="AN62">
        <v>0</v>
      </c>
      <c r="AO62">
        <v>0.69854400000000005</v>
      </c>
      <c r="AP62">
        <v>2.4339</v>
      </c>
      <c r="AQ62">
        <v>28.539000000000001</v>
      </c>
      <c r="AR62">
        <v>50.783999999999999</v>
      </c>
      <c r="AS62">
        <v>31.897383000000001</v>
      </c>
      <c r="AT62">
        <v>14.9968</v>
      </c>
      <c r="AU62">
        <v>0</v>
      </c>
      <c r="AV62">
        <v>13.65</v>
      </c>
      <c r="AW62">
        <v>41.268000000000001</v>
      </c>
      <c r="AX62">
        <v>6.0279999999999996</v>
      </c>
      <c r="AY62">
        <v>0</v>
      </c>
      <c r="AZ62">
        <v>0</v>
      </c>
      <c r="BA62">
        <f t="shared" si="0"/>
        <v>3011.7338190000009</v>
      </c>
    </row>
    <row r="63" spans="1:53">
      <c r="A63" t="s">
        <v>105</v>
      </c>
      <c r="B63">
        <v>0</v>
      </c>
      <c r="C63">
        <v>0</v>
      </c>
      <c r="D63">
        <v>10.5</v>
      </c>
      <c r="E63">
        <v>0</v>
      </c>
      <c r="F63">
        <v>0</v>
      </c>
      <c r="G63">
        <v>7.6020000000000003</v>
      </c>
      <c r="H63">
        <v>0</v>
      </c>
      <c r="I63">
        <v>0</v>
      </c>
      <c r="J63">
        <v>17.536000000000001</v>
      </c>
      <c r="K63">
        <v>686.77995799999997</v>
      </c>
      <c r="L63">
        <v>653.15250000000003</v>
      </c>
      <c r="M63">
        <v>86</v>
      </c>
      <c r="N63">
        <v>118.125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44.263500000000001</v>
      </c>
      <c r="AF63">
        <v>8.8740000000000006</v>
      </c>
      <c r="AG63">
        <v>17.088000000000001</v>
      </c>
      <c r="AH63">
        <v>46.781799999999997</v>
      </c>
      <c r="AI63">
        <v>0</v>
      </c>
      <c r="AJ63">
        <v>0</v>
      </c>
      <c r="AK63">
        <v>52.029000000000003</v>
      </c>
      <c r="AL63">
        <v>58.1</v>
      </c>
      <c r="AM63">
        <v>15.836040000000001</v>
      </c>
      <c r="AN63">
        <v>0</v>
      </c>
      <c r="AO63">
        <v>0.7056</v>
      </c>
      <c r="AP63">
        <v>2.4339</v>
      </c>
      <c r="AQ63">
        <v>28.539000000000001</v>
      </c>
      <c r="AR63">
        <v>50.783999999999999</v>
      </c>
      <c r="AS63">
        <v>31.897383000000001</v>
      </c>
      <c r="AT63">
        <v>14.9968</v>
      </c>
      <c r="AU63">
        <v>0</v>
      </c>
      <c r="AV63">
        <v>13.65</v>
      </c>
      <c r="AW63">
        <v>41.268000000000001</v>
      </c>
      <c r="AX63">
        <v>6.0279999999999996</v>
      </c>
      <c r="AY63">
        <v>0</v>
      </c>
      <c r="AZ63">
        <v>0</v>
      </c>
      <c r="BA63">
        <f t="shared" si="0"/>
        <v>3011.7408750000009</v>
      </c>
    </row>
    <row r="64" spans="1:53">
      <c r="A64" t="s">
        <v>106</v>
      </c>
      <c r="B64">
        <v>0</v>
      </c>
      <c r="C64">
        <v>0</v>
      </c>
      <c r="D64">
        <v>10.5</v>
      </c>
      <c r="E64">
        <v>0</v>
      </c>
      <c r="F64">
        <v>0</v>
      </c>
      <c r="G64">
        <v>7.6020000000000003</v>
      </c>
      <c r="H64">
        <v>0</v>
      </c>
      <c r="I64">
        <v>0</v>
      </c>
      <c r="J64">
        <v>17.536000000000001</v>
      </c>
      <c r="K64">
        <v>686.77995799999997</v>
      </c>
      <c r="L64">
        <v>653.15250000000003</v>
      </c>
      <c r="M64">
        <v>86</v>
      </c>
      <c r="N64">
        <v>118.125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44.263500000000001</v>
      </c>
      <c r="AF64">
        <v>8.8740000000000006</v>
      </c>
      <c r="AG64">
        <v>17.088000000000001</v>
      </c>
      <c r="AH64">
        <v>46.781799999999997</v>
      </c>
      <c r="AI64">
        <v>0</v>
      </c>
      <c r="AJ64">
        <v>0</v>
      </c>
      <c r="AK64">
        <v>52.029000000000003</v>
      </c>
      <c r="AL64">
        <v>58.1</v>
      </c>
      <c r="AM64">
        <v>15.836040000000001</v>
      </c>
      <c r="AN64">
        <v>0</v>
      </c>
      <c r="AO64">
        <v>0.70030800000000004</v>
      </c>
      <c r="AP64">
        <v>2.4339</v>
      </c>
      <c r="AQ64">
        <v>28.539000000000001</v>
      </c>
      <c r="AR64">
        <v>50.783999999999999</v>
      </c>
      <c r="AS64">
        <v>31.897383000000001</v>
      </c>
      <c r="AT64">
        <v>14.9968</v>
      </c>
      <c r="AU64">
        <v>0</v>
      </c>
      <c r="AV64">
        <v>13.65</v>
      </c>
      <c r="AW64">
        <v>41.268000000000001</v>
      </c>
      <c r="AX64">
        <v>6.0279999999999996</v>
      </c>
      <c r="AY64">
        <v>0</v>
      </c>
      <c r="AZ64">
        <v>0</v>
      </c>
      <c r="BA64">
        <f t="shared" si="0"/>
        <v>3011.735583000001</v>
      </c>
    </row>
    <row r="65" spans="1:53">
      <c r="A65" t="s">
        <v>107</v>
      </c>
      <c r="B65">
        <v>0</v>
      </c>
      <c r="C65">
        <v>0</v>
      </c>
      <c r="D65">
        <v>10.5</v>
      </c>
      <c r="E65">
        <v>0</v>
      </c>
      <c r="F65">
        <v>0</v>
      </c>
      <c r="G65">
        <v>7.6020000000000003</v>
      </c>
      <c r="H65">
        <v>0</v>
      </c>
      <c r="I65">
        <v>0</v>
      </c>
      <c r="J65">
        <v>17.536000000000001</v>
      </c>
      <c r="K65">
        <v>686.77995799999997</v>
      </c>
      <c r="L65">
        <v>653.15250000000003</v>
      </c>
      <c r="M65">
        <v>86</v>
      </c>
      <c r="N65">
        <v>118.125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48.112499999999997</v>
      </c>
      <c r="AF65">
        <v>8.8740000000000006</v>
      </c>
      <c r="AG65">
        <v>17.088000000000001</v>
      </c>
      <c r="AH65">
        <v>56.82</v>
      </c>
      <c r="AI65">
        <v>0</v>
      </c>
      <c r="AJ65">
        <v>0</v>
      </c>
      <c r="AK65">
        <v>52.029000000000003</v>
      </c>
      <c r="AL65">
        <v>58.1</v>
      </c>
      <c r="AM65">
        <v>15.836040000000001</v>
      </c>
      <c r="AN65">
        <v>0</v>
      </c>
      <c r="AO65">
        <v>0.72970800000000002</v>
      </c>
      <c r="AP65">
        <v>3.7149000000000001</v>
      </c>
      <c r="AQ65">
        <v>28.539000000000001</v>
      </c>
      <c r="AR65">
        <v>50.783999999999999</v>
      </c>
      <c r="AS65">
        <v>31.897383000000001</v>
      </c>
      <c r="AT65">
        <v>14.9968</v>
      </c>
      <c r="AU65">
        <v>0</v>
      </c>
      <c r="AV65">
        <v>13.65</v>
      </c>
      <c r="AW65">
        <v>41.268000000000001</v>
      </c>
      <c r="AX65">
        <v>6.0279999999999996</v>
      </c>
      <c r="AY65">
        <v>0</v>
      </c>
      <c r="AZ65">
        <v>0</v>
      </c>
      <c r="BA65">
        <f t="shared" si="0"/>
        <v>3026.933183000001</v>
      </c>
    </row>
    <row r="66" spans="1:53">
      <c r="A66" t="s">
        <v>108</v>
      </c>
      <c r="B66">
        <v>0</v>
      </c>
      <c r="C66">
        <v>0</v>
      </c>
      <c r="D66">
        <v>10.5</v>
      </c>
      <c r="E66">
        <v>0</v>
      </c>
      <c r="F66">
        <v>0</v>
      </c>
      <c r="G66">
        <v>7.6020000000000003</v>
      </c>
      <c r="H66">
        <v>0</v>
      </c>
      <c r="I66">
        <v>0</v>
      </c>
      <c r="J66">
        <v>17.536000000000001</v>
      </c>
      <c r="K66">
        <v>686.77995799999997</v>
      </c>
      <c r="L66">
        <v>653.15250000000003</v>
      </c>
      <c r="M66">
        <v>86</v>
      </c>
      <c r="N66">
        <v>118.125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48.112499999999997</v>
      </c>
      <c r="AF66">
        <v>8.8740000000000006</v>
      </c>
      <c r="AG66">
        <v>17.088000000000001</v>
      </c>
      <c r="AH66">
        <v>56.82</v>
      </c>
      <c r="AI66">
        <v>0</v>
      </c>
      <c r="AJ66">
        <v>0</v>
      </c>
      <c r="AK66">
        <v>52.029000000000003</v>
      </c>
      <c r="AL66">
        <v>58.1</v>
      </c>
      <c r="AM66">
        <v>15.836040000000001</v>
      </c>
      <c r="AN66">
        <v>0</v>
      </c>
      <c r="AO66">
        <v>0.71677199999999996</v>
      </c>
      <c r="AP66">
        <v>3.7149000000000001</v>
      </c>
      <c r="AQ66">
        <v>28.539000000000001</v>
      </c>
      <c r="AR66">
        <v>50.783999999999999</v>
      </c>
      <c r="AS66">
        <v>31.897383000000001</v>
      </c>
      <c r="AT66">
        <v>14.9968</v>
      </c>
      <c r="AU66">
        <v>0</v>
      </c>
      <c r="AV66">
        <v>13.65</v>
      </c>
      <c r="AW66">
        <v>41.268000000000001</v>
      </c>
      <c r="AX66">
        <v>6.0279999999999996</v>
      </c>
      <c r="AY66">
        <v>0</v>
      </c>
      <c r="AZ66">
        <v>0</v>
      </c>
      <c r="BA66">
        <f t="shared" si="0"/>
        <v>3012.8582470000015</v>
      </c>
    </row>
    <row r="67" spans="1:53">
      <c r="A67" t="s">
        <v>109</v>
      </c>
      <c r="B67">
        <v>0</v>
      </c>
      <c r="C67">
        <v>0</v>
      </c>
      <c r="D67">
        <v>10.5</v>
      </c>
      <c r="E67">
        <v>0</v>
      </c>
      <c r="F67">
        <v>0</v>
      </c>
      <c r="G67">
        <v>7.6020000000000003</v>
      </c>
      <c r="H67">
        <v>0</v>
      </c>
      <c r="I67">
        <v>0</v>
      </c>
      <c r="J67">
        <v>19.18</v>
      </c>
      <c r="K67">
        <v>686.77995799999997</v>
      </c>
      <c r="L67">
        <v>653.15250000000003</v>
      </c>
      <c r="M67">
        <v>86</v>
      </c>
      <c r="N67">
        <v>118.125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44.263500000000001</v>
      </c>
      <c r="AF67">
        <v>17.748000000000001</v>
      </c>
      <c r="AG67">
        <v>17.088000000000001</v>
      </c>
      <c r="AH67">
        <v>56.82</v>
      </c>
      <c r="AI67">
        <v>0</v>
      </c>
      <c r="AJ67">
        <v>0</v>
      </c>
      <c r="AK67">
        <v>52.029000000000003</v>
      </c>
      <c r="AL67">
        <v>58.1</v>
      </c>
      <c r="AM67">
        <v>15.836040000000001</v>
      </c>
      <c r="AN67">
        <v>0</v>
      </c>
      <c r="AO67">
        <v>0.69148799999999999</v>
      </c>
      <c r="AP67">
        <v>3.7149000000000001</v>
      </c>
      <c r="AQ67">
        <v>28.539000000000001</v>
      </c>
      <c r="AR67">
        <v>50.783999999999999</v>
      </c>
      <c r="AS67">
        <v>31.897383000000001</v>
      </c>
      <c r="AT67">
        <v>14.9968</v>
      </c>
      <c r="AU67">
        <v>0</v>
      </c>
      <c r="AV67">
        <v>13.65</v>
      </c>
      <c r="AW67">
        <v>41.268000000000001</v>
      </c>
      <c r="AX67">
        <v>6.0279999999999996</v>
      </c>
      <c r="AY67">
        <v>0</v>
      </c>
      <c r="AZ67">
        <v>0</v>
      </c>
      <c r="BA67">
        <f t="shared" si="0"/>
        <v>3019.5019630000011</v>
      </c>
    </row>
    <row r="68" spans="1:53">
      <c r="A68" t="s">
        <v>110</v>
      </c>
      <c r="B68">
        <v>0</v>
      </c>
      <c r="C68">
        <v>0</v>
      </c>
      <c r="D68">
        <v>10.5</v>
      </c>
      <c r="E68">
        <v>0</v>
      </c>
      <c r="F68">
        <v>0</v>
      </c>
      <c r="G68">
        <v>7.6020000000000003</v>
      </c>
      <c r="H68">
        <v>0</v>
      </c>
      <c r="I68">
        <v>0</v>
      </c>
      <c r="J68">
        <v>19.18</v>
      </c>
      <c r="K68">
        <v>686.77995799999997</v>
      </c>
      <c r="L68">
        <v>653.15250000000003</v>
      </c>
      <c r="M68">
        <v>86</v>
      </c>
      <c r="N68">
        <v>118.125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44.263500000000001</v>
      </c>
      <c r="AF68">
        <v>17.748000000000001</v>
      </c>
      <c r="AG68">
        <v>17.088000000000001</v>
      </c>
      <c r="AH68">
        <v>56.82</v>
      </c>
      <c r="AI68">
        <v>0</v>
      </c>
      <c r="AJ68">
        <v>0</v>
      </c>
      <c r="AK68">
        <v>52.029000000000003</v>
      </c>
      <c r="AL68">
        <v>58.1</v>
      </c>
      <c r="AM68">
        <v>15.836040000000001</v>
      </c>
      <c r="AN68">
        <v>0</v>
      </c>
      <c r="AO68">
        <v>0.56095200000000001</v>
      </c>
      <c r="AP68">
        <v>3.7149000000000001</v>
      </c>
      <c r="AQ68">
        <v>28.539000000000001</v>
      </c>
      <c r="AR68">
        <v>50.783999999999999</v>
      </c>
      <c r="AS68">
        <v>31.897383000000001</v>
      </c>
      <c r="AT68">
        <v>14.9968</v>
      </c>
      <c r="AU68">
        <v>0</v>
      </c>
      <c r="AV68">
        <v>13.65</v>
      </c>
      <c r="AW68">
        <v>41.268000000000001</v>
      </c>
      <c r="AX68">
        <v>6.0279999999999996</v>
      </c>
      <c r="AY68">
        <v>0</v>
      </c>
      <c r="AZ68">
        <v>0</v>
      </c>
      <c r="BA68">
        <f t="shared" ref="BA68:BA98" si="1">SUM(B68:AZ68)</f>
        <v>3025.9252270000006</v>
      </c>
    </row>
    <row r="69" spans="1:53">
      <c r="A69" t="s">
        <v>111</v>
      </c>
      <c r="B69">
        <v>0</v>
      </c>
      <c r="C69">
        <v>0</v>
      </c>
      <c r="D69">
        <v>10.5</v>
      </c>
      <c r="E69">
        <v>0</v>
      </c>
      <c r="F69">
        <v>0</v>
      </c>
      <c r="G69">
        <v>7.6020000000000003</v>
      </c>
      <c r="H69">
        <v>0</v>
      </c>
      <c r="I69">
        <v>0</v>
      </c>
      <c r="J69">
        <v>19.18</v>
      </c>
      <c r="K69">
        <v>686.77995799999997</v>
      </c>
      <c r="L69">
        <v>653.15250000000003</v>
      </c>
      <c r="M69">
        <v>83</v>
      </c>
      <c r="N69">
        <v>118.125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28.045000000000002</v>
      </c>
      <c r="AB69">
        <v>13.0634</v>
      </c>
      <c r="AC69">
        <v>19.35568</v>
      </c>
      <c r="AD69">
        <v>18.229800000000001</v>
      </c>
      <c r="AE69">
        <v>44.263500000000001</v>
      </c>
      <c r="AF69">
        <v>17.748000000000001</v>
      </c>
      <c r="AG69">
        <v>17.088000000000001</v>
      </c>
      <c r="AH69">
        <v>56.82</v>
      </c>
      <c r="AI69">
        <v>0</v>
      </c>
      <c r="AJ69">
        <v>0</v>
      </c>
      <c r="AK69">
        <v>52.029000000000003</v>
      </c>
      <c r="AL69">
        <v>58.1</v>
      </c>
      <c r="AM69">
        <v>15.836040000000001</v>
      </c>
      <c r="AN69">
        <v>0</v>
      </c>
      <c r="AO69">
        <v>0.57918000000000003</v>
      </c>
      <c r="AP69">
        <v>3.7149000000000001</v>
      </c>
      <c r="AQ69">
        <v>28.539000000000001</v>
      </c>
      <c r="AR69">
        <v>50.783999999999999</v>
      </c>
      <c r="AS69">
        <v>31.897383000000001</v>
      </c>
      <c r="AT69">
        <v>14.9968</v>
      </c>
      <c r="AU69">
        <v>0</v>
      </c>
      <c r="AV69">
        <v>13.65</v>
      </c>
      <c r="AW69">
        <v>41.268000000000001</v>
      </c>
      <c r="AX69">
        <v>6.0279999999999996</v>
      </c>
      <c r="AY69">
        <v>0</v>
      </c>
      <c r="AZ69">
        <v>0</v>
      </c>
      <c r="BA69">
        <f t="shared" si="1"/>
        <v>3032.6212950000013</v>
      </c>
    </row>
    <row r="70" spans="1:53">
      <c r="A70" t="s">
        <v>112</v>
      </c>
      <c r="B70">
        <v>0</v>
      </c>
      <c r="C70">
        <v>0</v>
      </c>
      <c r="D70">
        <v>10.5</v>
      </c>
      <c r="E70">
        <v>0</v>
      </c>
      <c r="F70">
        <v>0</v>
      </c>
      <c r="G70">
        <v>7.6020000000000003</v>
      </c>
      <c r="H70">
        <v>0</v>
      </c>
      <c r="I70">
        <v>0</v>
      </c>
      <c r="J70">
        <v>19.18</v>
      </c>
      <c r="K70">
        <v>686.77995799999997</v>
      </c>
      <c r="L70">
        <v>653.15250000000003</v>
      </c>
      <c r="M70">
        <v>83</v>
      </c>
      <c r="N70">
        <v>118.125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28.045000000000002</v>
      </c>
      <c r="AB70">
        <v>13.0634</v>
      </c>
      <c r="AC70">
        <v>19.35568</v>
      </c>
      <c r="AD70">
        <v>18.229800000000001</v>
      </c>
      <c r="AE70">
        <v>44.263500000000001</v>
      </c>
      <c r="AF70">
        <v>17.748000000000001</v>
      </c>
      <c r="AG70">
        <v>17.088000000000001</v>
      </c>
      <c r="AH70">
        <v>69.9833</v>
      </c>
      <c r="AI70">
        <v>0</v>
      </c>
      <c r="AJ70">
        <v>0</v>
      </c>
      <c r="AK70">
        <v>52.029000000000003</v>
      </c>
      <c r="AL70">
        <v>58.1</v>
      </c>
      <c r="AM70">
        <v>15.836040000000001</v>
      </c>
      <c r="AN70">
        <v>0</v>
      </c>
      <c r="AO70">
        <v>0.47980800000000001</v>
      </c>
      <c r="AP70">
        <v>3.7149000000000001</v>
      </c>
      <c r="AQ70">
        <v>28.539000000000001</v>
      </c>
      <c r="AR70">
        <v>50.783999999999999</v>
      </c>
      <c r="AS70">
        <v>31.897383000000001</v>
      </c>
      <c r="AT70">
        <v>14.9968</v>
      </c>
      <c r="AU70">
        <v>0</v>
      </c>
      <c r="AV70">
        <v>13.65</v>
      </c>
      <c r="AW70">
        <v>41.268000000000001</v>
      </c>
      <c r="AX70">
        <v>6.0279999999999996</v>
      </c>
      <c r="AY70">
        <v>0</v>
      </c>
      <c r="AZ70">
        <v>0</v>
      </c>
      <c r="BA70">
        <f t="shared" si="1"/>
        <v>3045.6852230000009</v>
      </c>
    </row>
    <row r="71" spans="1:53">
      <c r="A71" t="s">
        <v>113</v>
      </c>
      <c r="B71">
        <v>0</v>
      </c>
      <c r="C71">
        <v>0</v>
      </c>
      <c r="D71">
        <v>10.5</v>
      </c>
      <c r="E71">
        <v>0</v>
      </c>
      <c r="F71">
        <v>0</v>
      </c>
      <c r="G71">
        <v>7.6020000000000003</v>
      </c>
      <c r="H71">
        <v>0</v>
      </c>
      <c r="I71">
        <v>0</v>
      </c>
      <c r="J71">
        <v>19.18</v>
      </c>
      <c r="K71">
        <v>686.77995799999997</v>
      </c>
      <c r="L71">
        <v>653.15250000000003</v>
      </c>
      <c r="M71">
        <v>83</v>
      </c>
      <c r="N71">
        <v>118.125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28.045000000000002</v>
      </c>
      <c r="AB71">
        <v>13.0634</v>
      </c>
      <c r="AC71">
        <v>19.35568</v>
      </c>
      <c r="AD71">
        <v>18.229800000000001</v>
      </c>
      <c r="AE71">
        <v>44.263500000000001</v>
      </c>
      <c r="AF71">
        <v>17.748000000000001</v>
      </c>
      <c r="AG71">
        <v>17.088000000000001</v>
      </c>
      <c r="AH71">
        <v>70.172700000000006</v>
      </c>
      <c r="AI71">
        <v>0</v>
      </c>
      <c r="AJ71">
        <v>0</v>
      </c>
      <c r="AK71">
        <v>52.029000000000003</v>
      </c>
      <c r="AL71">
        <v>58.1</v>
      </c>
      <c r="AM71">
        <v>15.836040000000001</v>
      </c>
      <c r="AN71">
        <v>0</v>
      </c>
      <c r="AO71">
        <v>0.31987199999999999</v>
      </c>
      <c r="AP71">
        <v>3.7149000000000001</v>
      </c>
      <c r="AQ71">
        <v>28.539000000000001</v>
      </c>
      <c r="AR71">
        <v>50.783999999999999</v>
      </c>
      <c r="AS71">
        <v>31.897383000000001</v>
      </c>
      <c r="AT71">
        <v>14.9968</v>
      </c>
      <c r="AU71">
        <v>0</v>
      </c>
      <c r="AV71">
        <v>13.65</v>
      </c>
      <c r="AW71">
        <v>41.268000000000001</v>
      </c>
      <c r="AX71">
        <v>6.0279999999999996</v>
      </c>
      <c r="AY71">
        <v>0</v>
      </c>
      <c r="AZ71">
        <v>0</v>
      </c>
      <c r="BA71">
        <f t="shared" si="1"/>
        <v>3045.714687000001</v>
      </c>
    </row>
    <row r="72" spans="1:53">
      <c r="A72" t="s">
        <v>114</v>
      </c>
      <c r="B72">
        <v>0</v>
      </c>
      <c r="C72">
        <v>0</v>
      </c>
      <c r="D72">
        <v>10.5</v>
      </c>
      <c r="E72">
        <v>0</v>
      </c>
      <c r="F72">
        <v>0</v>
      </c>
      <c r="G72">
        <v>7.6020000000000003</v>
      </c>
      <c r="H72">
        <v>0</v>
      </c>
      <c r="I72">
        <v>0</v>
      </c>
      <c r="J72">
        <v>19.18</v>
      </c>
      <c r="K72">
        <v>686.77995799999997</v>
      </c>
      <c r="L72">
        <v>653.15250000000003</v>
      </c>
      <c r="M72">
        <v>83</v>
      </c>
      <c r="N72">
        <v>118.125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28.045000000000002</v>
      </c>
      <c r="AB72">
        <v>13.0634</v>
      </c>
      <c r="AC72">
        <v>19.35568</v>
      </c>
      <c r="AD72">
        <v>18.229800000000001</v>
      </c>
      <c r="AE72">
        <v>44.263500000000001</v>
      </c>
      <c r="AF72">
        <v>17.748000000000001</v>
      </c>
      <c r="AG72">
        <v>17.088000000000001</v>
      </c>
      <c r="AH72">
        <v>93.563599999999994</v>
      </c>
      <c r="AI72">
        <v>0</v>
      </c>
      <c r="AJ72">
        <v>0</v>
      </c>
      <c r="AK72">
        <v>52.029000000000003</v>
      </c>
      <c r="AL72">
        <v>58.1</v>
      </c>
      <c r="AM72">
        <v>15.836040000000001</v>
      </c>
      <c r="AN72">
        <v>0</v>
      </c>
      <c r="AO72">
        <v>0.15581999999999999</v>
      </c>
      <c r="AP72">
        <v>3.7149000000000001</v>
      </c>
      <c r="AQ72">
        <v>28.539000000000001</v>
      </c>
      <c r="AR72">
        <v>50.783999999999999</v>
      </c>
      <c r="AS72">
        <v>31.897383000000001</v>
      </c>
      <c r="AT72">
        <v>14.9968</v>
      </c>
      <c r="AU72">
        <v>0</v>
      </c>
      <c r="AV72">
        <v>13.65</v>
      </c>
      <c r="AW72">
        <v>41.268000000000001</v>
      </c>
      <c r="AX72">
        <v>6.0279999999999996</v>
      </c>
      <c r="AY72">
        <v>0</v>
      </c>
      <c r="AZ72">
        <v>0</v>
      </c>
      <c r="BA72">
        <f t="shared" si="1"/>
        <v>3068.9415350000008</v>
      </c>
    </row>
    <row r="73" spans="1:53">
      <c r="A73" t="s">
        <v>115</v>
      </c>
      <c r="B73">
        <v>0</v>
      </c>
      <c r="C73">
        <v>0</v>
      </c>
      <c r="D73">
        <v>10.5</v>
      </c>
      <c r="E73">
        <v>0</v>
      </c>
      <c r="F73">
        <v>0</v>
      </c>
      <c r="G73">
        <v>7.6020000000000003</v>
      </c>
      <c r="H73">
        <v>0</v>
      </c>
      <c r="I73">
        <v>0</v>
      </c>
      <c r="J73">
        <v>19.18</v>
      </c>
      <c r="K73">
        <v>686.77995799999997</v>
      </c>
      <c r="L73">
        <v>653.15250000000003</v>
      </c>
      <c r="M73">
        <v>83</v>
      </c>
      <c r="N73">
        <v>118.125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6.6</v>
      </c>
      <c r="AA73">
        <v>28.045000000000002</v>
      </c>
      <c r="AB73">
        <v>13.0634</v>
      </c>
      <c r="AC73">
        <v>19.35568</v>
      </c>
      <c r="AD73">
        <v>18.229800000000001</v>
      </c>
      <c r="AE73">
        <v>48.112499999999997</v>
      </c>
      <c r="AF73">
        <v>17.748000000000001</v>
      </c>
      <c r="AG73">
        <v>17.088000000000001</v>
      </c>
      <c r="AH73">
        <v>93.563599999999994</v>
      </c>
      <c r="AI73">
        <v>0</v>
      </c>
      <c r="AJ73">
        <v>0</v>
      </c>
      <c r="AK73">
        <v>52.029000000000003</v>
      </c>
      <c r="AL73">
        <v>58.1</v>
      </c>
      <c r="AM73">
        <v>15.836040000000001</v>
      </c>
      <c r="AN73">
        <v>0</v>
      </c>
      <c r="AO73">
        <v>0.38513999999999998</v>
      </c>
      <c r="AP73">
        <v>3.7149000000000001</v>
      </c>
      <c r="AQ73">
        <v>28.539000000000001</v>
      </c>
      <c r="AR73">
        <v>50.783999999999999</v>
      </c>
      <c r="AS73">
        <v>31.897383000000001</v>
      </c>
      <c r="AT73">
        <v>14.9968</v>
      </c>
      <c r="AU73">
        <v>0</v>
      </c>
      <c r="AV73">
        <v>13.65</v>
      </c>
      <c r="AW73">
        <v>41.268000000000001</v>
      </c>
      <c r="AX73">
        <v>6.0279999999999996</v>
      </c>
      <c r="AY73">
        <v>0</v>
      </c>
      <c r="AZ73">
        <v>0</v>
      </c>
      <c r="BA73">
        <f t="shared" si="1"/>
        <v>3066.512255000001</v>
      </c>
    </row>
    <row r="74" spans="1:53">
      <c r="A74" t="s">
        <v>116</v>
      </c>
      <c r="B74">
        <v>0</v>
      </c>
      <c r="C74">
        <v>0</v>
      </c>
      <c r="D74">
        <v>10.5</v>
      </c>
      <c r="E74">
        <v>0</v>
      </c>
      <c r="F74">
        <v>0</v>
      </c>
      <c r="G74">
        <v>7.6020000000000003</v>
      </c>
      <c r="H74">
        <v>0</v>
      </c>
      <c r="I74">
        <v>0</v>
      </c>
      <c r="J74">
        <v>19.18</v>
      </c>
      <c r="K74">
        <v>686.77995799999997</v>
      </c>
      <c r="L74">
        <v>653.15250000000003</v>
      </c>
      <c r="M74">
        <v>83</v>
      </c>
      <c r="N74">
        <v>118.125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6.6</v>
      </c>
      <c r="AA74">
        <v>28.045000000000002</v>
      </c>
      <c r="AB74">
        <v>13.0634</v>
      </c>
      <c r="AC74">
        <v>19.35568</v>
      </c>
      <c r="AD74">
        <v>18.229800000000001</v>
      </c>
      <c r="AE74">
        <v>48.112499999999997</v>
      </c>
      <c r="AF74">
        <v>17.748000000000001</v>
      </c>
      <c r="AG74">
        <v>17.088000000000001</v>
      </c>
      <c r="AH74">
        <v>93.563599999999994</v>
      </c>
      <c r="AI74">
        <v>0</v>
      </c>
      <c r="AJ74">
        <v>0</v>
      </c>
      <c r="AK74">
        <v>52.029000000000003</v>
      </c>
      <c r="AL74">
        <v>58.1</v>
      </c>
      <c r="AM74">
        <v>15.836040000000001</v>
      </c>
      <c r="AN74">
        <v>0</v>
      </c>
      <c r="AO74">
        <v>0.124656</v>
      </c>
      <c r="AP74">
        <v>3.7149000000000001</v>
      </c>
      <c r="AQ74">
        <v>28.539000000000001</v>
      </c>
      <c r="AR74">
        <v>50.783999999999999</v>
      </c>
      <c r="AS74">
        <v>31.897383000000001</v>
      </c>
      <c r="AT74">
        <v>14.9968</v>
      </c>
      <c r="AU74">
        <v>0</v>
      </c>
      <c r="AV74">
        <v>13.65</v>
      </c>
      <c r="AW74">
        <v>41.268000000000001</v>
      </c>
      <c r="AX74">
        <v>6.0279999999999996</v>
      </c>
      <c r="AY74">
        <v>0</v>
      </c>
      <c r="AZ74">
        <v>0</v>
      </c>
      <c r="BA74">
        <f t="shared" si="1"/>
        <v>3066.2517710000011</v>
      </c>
    </row>
    <row r="75" spans="1:53">
      <c r="A75" t="s">
        <v>117</v>
      </c>
      <c r="B75">
        <v>0</v>
      </c>
      <c r="C75">
        <v>0</v>
      </c>
      <c r="D75">
        <v>10.5</v>
      </c>
      <c r="E75">
        <v>0</v>
      </c>
      <c r="F75">
        <v>0</v>
      </c>
      <c r="G75">
        <v>15.204000000000001</v>
      </c>
      <c r="H75">
        <v>0</v>
      </c>
      <c r="I75">
        <v>0</v>
      </c>
      <c r="J75">
        <v>19.18</v>
      </c>
      <c r="K75">
        <v>686.77995799999997</v>
      </c>
      <c r="L75">
        <v>653.15250000000003</v>
      </c>
      <c r="M75">
        <v>83</v>
      </c>
      <c r="N75">
        <v>118.125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6.6</v>
      </c>
      <c r="AA75">
        <v>28.045000000000002</v>
      </c>
      <c r="AB75">
        <v>13.0634</v>
      </c>
      <c r="AC75">
        <v>19.35568</v>
      </c>
      <c r="AD75">
        <v>18.229800000000001</v>
      </c>
      <c r="AE75">
        <v>48.112499999999997</v>
      </c>
      <c r="AF75">
        <v>26.622</v>
      </c>
      <c r="AG75">
        <v>17.088000000000001</v>
      </c>
      <c r="AH75">
        <v>116.9545</v>
      </c>
      <c r="AI75">
        <v>0</v>
      </c>
      <c r="AJ75">
        <v>0</v>
      </c>
      <c r="AK75">
        <v>52.029000000000003</v>
      </c>
      <c r="AL75">
        <v>69.72</v>
      </c>
      <c r="AM75">
        <v>15.836040000000001</v>
      </c>
      <c r="AN75">
        <v>0</v>
      </c>
      <c r="AO75">
        <v>0</v>
      </c>
      <c r="AP75">
        <v>3.7149000000000001</v>
      </c>
      <c r="AQ75">
        <v>28.539000000000001</v>
      </c>
      <c r="AR75">
        <v>50.783999999999999</v>
      </c>
      <c r="AS75">
        <v>31.897383000000001</v>
      </c>
      <c r="AT75">
        <v>14.9968</v>
      </c>
      <c r="AU75">
        <v>0</v>
      </c>
      <c r="AV75">
        <v>13.65</v>
      </c>
      <c r="AW75">
        <v>52.128</v>
      </c>
      <c r="AX75">
        <v>6.0279999999999996</v>
      </c>
      <c r="AY75">
        <v>0</v>
      </c>
      <c r="AZ75">
        <v>0</v>
      </c>
      <c r="BA75">
        <f t="shared" si="1"/>
        <v>3128.4740150000007</v>
      </c>
    </row>
    <row r="76" spans="1:53">
      <c r="A76" t="s">
        <v>118</v>
      </c>
      <c r="B76">
        <v>0</v>
      </c>
      <c r="C76">
        <v>0</v>
      </c>
      <c r="D76">
        <v>10.5</v>
      </c>
      <c r="E76">
        <v>0</v>
      </c>
      <c r="F76">
        <v>0</v>
      </c>
      <c r="G76">
        <v>15.204000000000001</v>
      </c>
      <c r="H76">
        <v>0</v>
      </c>
      <c r="I76">
        <v>0</v>
      </c>
      <c r="J76">
        <v>19.18</v>
      </c>
      <c r="K76">
        <v>686.77995799999997</v>
      </c>
      <c r="L76">
        <v>653.15250000000003</v>
      </c>
      <c r="M76">
        <v>83</v>
      </c>
      <c r="N76">
        <v>118.125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6.6</v>
      </c>
      <c r="AA76">
        <v>28.045000000000002</v>
      </c>
      <c r="AB76">
        <v>13.0634</v>
      </c>
      <c r="AC76">
        <v>19.35568</v>
      </c>
      <c r="AD76">
        <v>18.229800000000001</v>
      </c>
      <c r="AE76">
        <v>48.112499999999997</v>
      </c>
      <c r="AF76">
        <v>26.622</v>
      </c>
      <c r="AG76">
        <v>17.088000000000001</v>
      </c>
      <c r="AH76">
        <v>116.9545</v>
      </c>
      <c r="AI76">
        <v>0</v>
      </c>
      <c r="AJ76">
        <v>0</v>
      </c>
      <c r="AK76">
        <v>52.029000000000003</v>
      </c>
      <c r="AL76">
        <v>69.72</v>
      </c>
      <c r="AM76">
        <v>15.836040000000001</v>
      </c>
      <c r="AN76">
        <v>0</v>
      </c>
      <c r="AO76">
        <v>0</v>
      </c>
      <c r="AP76">
        <v>3.7149000000000001</v>
      </c>
      <c r="AQ76">
        <v>28.539000000000001</v>
      </c>
      <c r="AR76">
        <v>50.783999999999999</v>
      </c>
      <c r="AS76">
        <v>31.897383000000001</v>
      </c>
      <c r="AT76">
        <v>14.9968</v>
      </c>
      <c r="AU76">
        <v>0</v>
      </c>
      <c r="AV76">
        <v>13.65</v>
      </c>
      <c r="AW76">
        <v>52.128</v>
      </c>
      <c r="AX76">
        <v>6.0279999999999996</v>
      </c>
      <c r="AY76">
        <v>0</v>
      </c>
      <c r="AZ76">
        <v>0</v>
      </c>
      <c r="BA76">
        <f t="shared" si="1"/>
        <v>3128.4740150000007</v>
      </c>
    </row>
    <row r="77" spans="1:53">
      <c r="A77" t="s">
        <v>119</v>
      </c>
      <c r="B77">
        <v>0</v>
      </c>
      <c r="C77">
        <v>0</v>
      </c>
      <c r="D77">
        <v>10.5</v>
      </c>
      <c r="E77">
        <v>0</v>
      </c>
      <c r="F77">
        <v>0</v>
      </c>
      <c r="G77">
        <v>15.204000000000001</v>
      </c>
      <c r="H77">
        <v>0</v>
      </c>
      <c r="I77">
        <v>0</v>
      </c>
      <c r="J77">
        <v>19.18</v>
      </c>
      <c r="K77">
        <v>686.77995799999997</v>
      </c>
      <c r="L77">
        <v>653.15250000000003</v>
      </c>
      <c r="M77">
        <v>83</v>
      </c>
      <c r="N77">
        <v>118.125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13.2</v>
      </c>
      <c r="AA77">
        <v>28.045000000000002</v>
      </c>
      <c r="AB77">
        <v>26.260100000000001</v>
      </c>
      <c r="AC77">
        <v>19.35568</v>
      </c>
      <c r="AD77">
        <v>27.3447</v>
      </c>
      <c r="AE77">
        <v>44.263500000000001</v>
      </c>
      <c r="AF77">
        <v>26.622</v>
      </c>
      <c r="AG77">
        <v>17.088000000000001</v>
      </c>
      <c r="AH77">
        <v>140.34540000000001</v>
      </c>
      <c r="AI77">
        <v>0</v>
      </c>
      <c r="AJ77">
        <v>0</v>
      </c>
      <c r="AK77">
        <v>52.029000000000003</v>
      </c>
      <c r="AL77">
        <v>69.72</v>
      </c>
      <c r="AM77">
        <v>15.836040000000001</v>
      </c>
      <c r="AN77">
        <v>0</v>
      </c>
      <c r="AO77">
        <v>0</v>
      </c>
      <c r="AP77">
        <v>3.7149000000000001</v>
      </c>
      <c r="AQ77">
        <v>28.539000000000001</v>
      </c>
      <c r="AR77">
        <v>50.783999999999999</v>
      </c>
      <c r="AS77">
        <v>31.897383000000001</v>
      </c>
      <c r="AT77">
        <v>14.9968</v>
      </c>
      <c r="AU77">
        <v>0</v>
      </c>
      <c r="AV77">
        <v>13.65</v>
      </c>
      <c r="AW77">
        <v>52.128</v>
      </c>
      <c r="AX77">
        <v>6.0279999999999996</v>
      </c>
      <c r="AY77">
        <v>0</v>
      </c>
      <c r="AZ77">
        <v>0</v>
      </c>
      <c r="BA77">
        <f t="shared" si="1"/>
        <v>3176.9275150000008</v>
      </c>
    </row>
    <row r="78" spans="1:53">
      <c r="A78" t="s">
        <v>120</v>
      </c>
      <c r="B78">
        <v>0</v>
      </c>
      <c r="C78">
        <v>0</v>
      </c>
      <c r="D78">
        <v>10.5</v>
      </c>
      <c r="E78">
        <v>0</v>
      </c>
      <c r="F78">
        <v>0</v>
      </c>
      <c r="G78">
        <v>15.204000000000001</v>
      </c>
      <c r="H78">
        <v>0</v>
      </c>
      <c r="I78">
        <v>0</v>
      </c>
      <c r="J78">
        <v>19.18</v>
      </c>
      <c r="K78">
        <v>686.77995799999997</v>
      </c>
      <c r="L78">
        <v>653.15250000000003</v>
      </c>
      <c r="M78">
        <v>83</v>
      </c>
      <c r="N78">
        <v>118.125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13.2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17.088000000000001</v>
      </c>
      <c r="AH78">
        <v>140.34540000000001</v>
      </c>
      <c r="AI78">
        <v>2.5459999999999998</v>
      </c>
      <c r="AJ78">
        <v>0</v>
      </c>
      <c r="AK78">
        <v>52.029000000000003</v>
      </c>
      <c r="AL78">
        <v>69.72</v>
      </c>
      <c r="AM78">
        <v>15.836040000000001</v>
      </c>
      <c r="AN78">
        <v>0</v>
      </c>
      <c r="AO78">
        <v>0</v>
      </c>
      <c r="AP78">
        <v>3.7149000000000001</v>
      </c>
      <c r="AQ78">
        <v>28.539000000000001</v>
      </c>
      <c r="AR78">
        <v>50.783999999999999</v>
      </c>
      <c r="AS78">
        <v>31.897383000000001</v>
      </c>
      <c r="AT78">
        <v>14.9968</v>
      </c>
      <c r="AU78">
        <v>0</v>
      </c>
      <c r="AV78">
        <v>13.65</v>
      </c>
      <c r="AW78">
        <v>52.128</v>
      </c>
      <c r="AX78">
        <v>6.0279999999999996</v>
      </c>
      <c r="AY78">
        <v>0</v>
      </c>
      <c r="AZ78">
        <v>0</v>
      </c>
      <c r="BA78">
        <f t="shared" si="1"/>
        <v>3203.6364710000007</v>
      </c>
    </row>
    <row r="79" spans="1:53">
      <c r="A79" t="s">
        <v>121</v>
      </c>
      <c r="B79">
        <v>0</v>
      </c>
      <c r="C79">
        <v>0</v>
      </c>
      <c r="D79">
        <v>10.5</v>
      </c>
      <c r="E79">
        <v>0</v>
      </c>
      <c r="F79">
        <v>0</v>
      </c>
      <c r="G79">
        <v>15.204000000000001</v>
      </c>
      <c r="H79">
        <v>0</v>
      </c>
      <c r="I79">
        <v>0</v>
      </c>
      <c r="J79">
        <v>19.18</v>
      </c>
      <c r="K79">
        <v>686.77995799999997</v>
      </c>
      <c r="L79">
        <v>653.15250000000003</v>
      </c>
      <c r="M79">
        <v>83</v>
      </c>
      <c r="N79">
        <v>118.125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17.088000000000001</v>
      </c>
      <c r="AH79">
        <v>140.34540000000001</v>
      </c>
      <c r="AI79">
        <v>7.6379999999999999</v>
      </c>
      <c r="AJ79">
        <v>0</v>
      </c>
      <c r="AK79">
        <v>52.029000000000003</v>
      </c>
      <c r="AL79">
        <v>69.72</v>
      </c>
      <c r="AM79">
        <v>15.836040000000001</v>
      </c>
      <c r="AN79">
        <v>0</v>
      </c>
      <c r="AO79">
        <v>0</v>
      </c>
      <c r="AP79">
        <v>3.7149000000000001</v>
      </c>
      <c r="AQ79">
        <v>28.539000000000001</v>
      </c>
      <c r="AR79">
        <v>50.783999999999999</v>
      </c>
      <c r="AS79">
        <v>31.897383000000001</v>
      </c>
      <c r="AT79">
        <v>14.9968</v>
      </c>
      <c r="AU79">
        <v>0</v>
      </c>
      <c r="AV79">
        <v>13.65</v>
      </c>
      <c r="AW79">
        <v>52.128</v>
      </c>
      <c r="AX79">
        <v>6.0279999999999996</v>
      </c>
      <c r="AY79">
        <v>0</v>
      </c>
      <c r="AZ79">
        <v>0</v>
      </c>
      <c r="BA79">
        <f t="shared" si="1"/>
        <v>3245.3330990000009</v>
      </c>
    </row>
    <row r="80" spans="1:53">
      <c r="A80" t="s">
        <v>122</v>
      </c>
      <c r="B80">
        <v>0</v>
      </c>
      <c r="C80">
        <v>0</v>
      </c>
      <c r="D80">
        <v>10.5</v>
      </c>
      <c r="E80">
        <v>0</v>
      </c>
      <c r="F80">
        <v>0</v>
      </c>
      <c r="G80">
        <v>15.204000000000001</v>
      </c>
      <c r="H80">
        <v>0</v>
      </c>
      <c r="I80">
        <v>0</v>
      </c>
      <c r="J80">
        <v>19.18</v>
      </c>
      <c r="K80">
        <v>686.77995799999997</v>
      </c>
      <c r="L80">
        <v>653.15250000000003</v>
      </c>
      <c r="M80">
        <v>83</v>
      </c>
      <c r="N80">
        <v>118.125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17.088000000000001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69.72</v>
      </c>
      <c r="AM80">
        <v>15.836040000000001</v>
      </c>
      <c r="AN80">
        <v>0</v>
      </c>
      <c r="AO80">
        <v>0</v>
      </c>
      <c r="AP80">
        <v>3.7149000000000001</v>
      </c>
      <c r="AQ80">
        <v>28.539000000000001</v>
      </c>
      <c r="AR80">
        <v>50.783999999999999</v>
      </c>
      <c r="AS80">
        <v>31.897383000000001</v>
      </c>
      <c r="AT80">
        <v>14.9968</v>
      </c>
      <c r="AU80">
        <v>0</v>
      </c>
      <c r="AV80">
        <v>13.65</v>
      </c>
      <c r="AW80">
        <v>52.128</v>
      </c>
      <c r="AX80">
        <v>6.0279999999999996</v>
      </c>
      <c r="AY80">
        <v>0</v>
      </c>
      <c r="AZ80">
        <v>0</v>
      </c>
      <c r="BA80">
        <f t="shared" si="1"/>
        <v>3287.3420990000009</v>
      </c>
    </row>
    <row r="81" spans="1:53">
      <c r="A81" t="s">
        <v>123</v>
      </c>
      <c r="B81">
        <v>0</v>
      </c>
      <c r="C81">
        <v>0</v>
      </c>
      <c r="D81">
        <v>10.5</v>
      </c>
      <c r="E81">
        <v>0</v>
      </c>
      <c r="F81">
        <v>0</v>
      </c>
      <c r="G81">
        <v>15.204000000000001</v>
      </c>
      <c r="H81">
        <v>0</v>
      </c>
      <c r="I81">
        <v>0</v>
      </c>
      <c r="J81">
        <v>18.632000000000001</v>
      </c>
      <c r="K81">
        <v>686.77995799999997</v>
      </c>
      <c r="L81">
        <v>653.15250000000003</v>
      </c>
      <c r="M81">
        <v>83</v>
      </c>
      <c r="N81">
        <v>118.125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17.088000000000001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69.72</v>
      </c>
      <c r="AM81">
        <v>15.836040000000001</v>
      </c>
      <c r="AN81">
        <v>0</v>
      </c>
      <c r="AO81">
        <v>7.2912000000000005E-2</v>
      </c>
      <c r="AP81">
        <v>8.8389000000000006</v>
      </c>
      <c r="AQ81">
        <v>28.539000000000001</v>
      </c>
      <c r="AR81">
        <v>50.783999999999999</v>
      </c>
      <c r="AS81">
        <v>31.897383000000001</v>
      </c>
      <c r="AT81">
        <v>14.9968</v>
      </c>
      <c r="AU81">
        <v>0</v>
      </c>
      <c r="AV81">
        <v>13.65</v>
      </c>
      <c r="AW81">
        <v>52.128</v>
      </c>
      <c r="AX81">
        <v>6.0279999999999996</v>
      </c>
      <c r="AY81">
        <v>0</v>
      </c>
      <c r="AZ81">
        <v>0</v>
      </c>
      <c r="BA81">
        <f t="shared" si="1"/>
        <v>3291.9910110000014</v>
      </c>
    </row>
    <row r="82" spans="1:53">
      <c r="A82" t="s">
        <v>124</v>
      </c>
      <c r="B82">
        <v>0</v>
      </c>
      <c r="C82">
        <v>0</v>
      </c>
      <c r="D82">
        <v>10.5</v>
      </c>
      <c r="E82">
        <v>0</v>
      </c>
      <c r="F82">
        <v>0</v>
      </c>
      <c r="G82">
        <v>15.204000000000001</v>
      </c>
      <c r="H82">
        <v>0</v>
      </c>
      <c r="I82">
        <v>0</v>
      </c>
      <c r="J82">
        <v>18.632000000000001</v>
      </c>
      <c r="K82">
        <v>686.77995799999997</v>
      </c>
      <c r="L82">
        <v>653.15250000000003</v>
      </c>
      <c r="M82">
        <v>83</v>
      </c>
      <c r="N82">
        <v>118.125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17.088000000000001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69.72</v>
      </c>
      <c r="AM82">
        <v>15.836040000000001</v>
      </c>
      <c r="AN82">
        <v>0</v>
      </c>
      <c r="AO82">
        <v>0.20286000000000001</v>
      </c>
      <c r="AP82">
        <v>8.8389000000000006</v>
      </c>
      <c r="AQ82">
        <v>28.539000000000001</v>
      </c>
      <c r="AR82">
        <v>50.783999999999999</v>
      </c>
      <c r="AS82">
        <v>31.897383000000001</v>
      </c>
      <c r="AT82">
        <v>14.9968</v>
      </c>
      <c r="AU82">
        <v>0</v>
      </c>
      <c r="AV82">
        <v>13.65</v>
      </c>
      <c r="AW82">
        <v>52.128</v>
      </c>
      <c r="AX82">
        <v>6.0279999999999996</v>
      </c>
      <c r="AY82">
        <v>0</v>
      </c>
      <c r="AZ82">
        <v>0</v>
      </c>
      <c r="BA82">
        <f t="shared" si="1"/>
        <v>3292.1209590000012</v>
      </c>
    </row>
    <row r="83" spans="1:53">
      <c r="A83" t="s">
        <v>125</v>
      </c>
      <c r="B83">
        <v>0</v>
      </c>
      <c r="C83">
        <v>0</v>
      </c>
      <c r="D83">
        <v>10.5</v>
      </c>
      <c r="E83">
        <v>0</v>
      </c>
      <c r="F83">
        <v>0</v>
      </c>
      <c r="G83">
        <v>15.204000000000001</v>
      </c>
      <c r="H83">
        <v>0</v>
      </c>
      <c r="I83">
        <v>0</v>
      </c>
      <c r="J83">
        <v>18.632000000000001</v>
      </c>
      <c r="K83">
        <v>686.77995799999997</v>
      </c>
      <c r="L83">
        <v>653.15250000000003</v>
      </c>
      <c r="M83">
        <v>83</v>
      </c>
      <c r="N83">
        <v>118.125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17.088000000000001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69.72</v>
      </c>
      <c r="AM83">
        <v>15.836040000000001</v>
      </c>
      <c r="AN83">
        <v>0</v>
      </c>
      <c r="AO83">
        <v>0.30634800000000001</v>
      </c>
      <c r="AP83">
        <v>8.8389000000000006</v>
      </c>
      <c r="AQ83">
        <v>28.539000000000001</v>
      </c>
      <c r="AR83">
        <v>50.783999999999999</v>
      </c>
      <c r="AS83">
        <v>31.897383000000001</v>
      </c>
      <c r="AT83">
        <v>14.9968</v>
      </c>
      <c r="AU83">
        <v>0</v>
      </c>
      <c r="AV83">
        <v>13.65</v>
      </c>
      <c r="AW83">
        <v>52.128</v>
      </c>
      <c r="AX83">
        <v>6.0279999999999996</v>
      </c>
      <c r="AY83">
        <v>0</v>
      </c>
      <c r="AZ83">
        <v>0</v>
      </c>
      <c r="BA83">
        <f t="shared" si="1"/>
        <v>3292.2244470000014</v>
      </c>
    </row>
    <row r="84" spans="1:53">
      <c r="A84" t="s">
        <v>126</v>
      </c>
      <c r="B84">
        <v>0</v>
      </c>
      <c r="C84">
        <v>0</v>
      </c>
      <c r="D84">
        <v>10.5</v>
      </c>
      <c r="E84">
        <v>0</v>
      </c>
      <c r="F84">
        <v>0</v>
      </c>
      <c r="G84">
        <v>15.204000000000001</v>
      </c>
      <c r="H84">
        <v>0</v>
      </c>
      <c r="I84">
        <v>0</v>
      </c>
      <c r="J84">
        <v>18.632000000000001</v>
      </c>
      <c r="K84">
        <v>686.77995799999997</v>
      </c>
      <c r="L84">
        <v>653.15250000000003</v>
      </c>
      <c r="M84">
        <v>83</v>
      </c>
      <c r="N84">
        <v>118.125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17.088000000000001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69.72</v>
      </c>
      <c r="AM84">
        <v>15.836040000000001</v>
      </c>
      <c r="AN84">
        <v>0</v>
      </c>
      <c r="AO84">
        <v>0.45511200000000002</v>
      </c>
      <c r="AP84">
        <v>6.9173999999999998</v>
      </c>
      <c r="AQ84">
        <v>28.539000000000001</v>
      </c>
      <c r="AR84">
        <v>50.783999999999999</v>
      </c>
      <c r="AS84">
        <v>31.897383000000001</v>
      </c>
      <c r="AT84">
        <v>14.9968</v>
      </c>
      <c r="AU84">
        <v>0</v>
      </c>
      <c r="AV84">
        <v>13.65</v>
      </c>
      <c r="AW84">
        <v>52.128</v>
      </c>
      <c r="AX84">
        <v>6.0279999999999996</v>
      </c>
      <c r="AY84">
        <v>0</v>
      </c>
      <c r="AZ84">
        <v>0</v>
      </c>
      <c r="BA84">
        <f t="shared" si="1"/>
        <v>3273.9027110000011</v>
      </c>
    </row>
    <row r="85" spans="1:53">
      <c r="A85" t="s">
        <v>127</v>
      </c>
      <c r="B85">
        <v>0</v>
      </c>
      <c r="C85">
        <v>0</v>
      </c>
      <c r="D85">
        <v>10.5</v>
      </c>
      <c r="E85">
        <v>0</v>
      </c>
      <c r="F85">
        <v>0</v>
      </c>
      <c r="G85">
        <v>15.204000000000001</v>
      </c>
      <c r="H85">
        <v>0</v>
      </c>
      <c r="I85">
        <v>0</v>
      </c>
      <c r="J85">
        <v>18.632000000000001</v>
      </c>
      <c r="K85">
        <v>686.77995799999997</v>
      </c>
      <c r="L85">
        <v>653.15250000000003</v>
      </c>
      <c r="M85">
        <v>85</v>
      </c>
      <c r="N85">
        <v>118.125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17.088000000000001</v>
      </c>
      <c r="AH85">
        <v>140.34540000000001</v>
      </c>
      <c r="AI85">
        <v>33.097999999999999</v>
      </c>
      <c r="AJ85">
        <v>0</v>
      </c>
      <c r="AK85">
        <v>52.029000000000003</v>
      </c>
      <c r="AL85">
        <v>69.72</v>
      </c>
      <c r="AM85">
        <v>15.836040000000001</v>
      </c>
      <c r="AN85">
        <v>0</v>
      </c>
      <c r="AO85">
        <v>0.65326799999999996</v>
      </c>
      <c r="AP85">
        <v>2.4339</v>
      </c>
      <c r="AQ85">
        <v>28.539000000000001</v>
      </c>
      <c r="AR85">
        <v>50.783999999999999</v>
      </c>
      <c r="AS85">
        <v>31.897383000000001</v>
      </c>
      <c r="AT85">
        <v>14.9968</v>
      </c>
      <c r="AU85">
        <v>0</v>
      </c>
      <c r="AV85">
        <v>13.65</v>
      </c>
      <c r="AW85">
        <v>52.128</v>
      </c>
      <c r="AX85">
        <v>6.0279999999999996</v>
      </c>
      <c r="AY85">
        <v>0</v>
      </c>
      <c r="AZ85">
        <v>0</v>
      </c>
      <c r="BA85">
        <f t="shared" si="1"/>
        <v>3271.6173670000012</v>
      </c>
    </row>
    <row r="86" spans="1:53">
      <c r="A86" t="s">
        <v>128</v>
      </c>
      <c r="B86">
        <v>0</v>
      </c>
      <c r="C86">
        <v>0</v>
      </c>
      <c r="D86">
        <v>10.5</v>
      </c>
      <c r="E86">
        <v>0</v>
      </c>
      <c r="F86">
        <v>0</v>
      </c>
      <c r="G86">
        <v>15.204000000000001</v>
      </c>
      <c r="H86">
        <v>0</v>
      </c>
      <c r="I86">
        <v>0</v>
      </c>
      <c r="J86">
        <v>18.632000000000001</v>
      </c>
      <c r="K86">
        <v>686.77995799999997</v>
      </c>
      <c r="L86">
        <v>653.15250000000003</v>
      </c>
      <c r="M86">
        <v>85</v>
      </c>
      <c r="N86">
        <v>118.125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17.088000000000001</v>
      </c>
      <c r="AH86">
        <v>140.34540000000001</v>
      </c>
      <c r="AI86">
        <v>7.6379999999999999</v>
      </c>
      <c r="AJ86">
        <v>0</v>
      </c>
      <c r="AK86">
        <v>52.029000000000003</v>
      </c>
      <c r="AL86">
        <v>69.72</v>
      </c>
      <c r="AM86">
        <v>15.836040000000001</v>
      </c>
      <c r="AN86">
        <v>0</v>
      </c>
      <c r="AO86">
        <v>0.83319600000000005</v>
      </c>
      <c r="AP86">
        <v>2.4339</v>
      </c>
      <c r="AQ86">
        <v>28.539000000000001</v>
      </c>
      <c r="AR86">
        <v>50.783999999999999</v>
      </c>
      <c r="AS86">
        <v>31.897383000000001</v>
      </c>
      <c r="AT86">
        <v>14.9968</v>
      </c>
      <c r="AU86">
        <v>0</v>
      </c>
      <c r="AV86">
        <v>13.65</v>
      </c>
      <c r="AW86">
        <v>52.128</v>
      </c>
      <c r="AX86">
        <v>6.0279999999999996</v>
      </c>
      <c r="AY86">
        <v>0</v>
      </c>
      <c r="AZ86">
        <v>0</v>
      </c>
      <c r="BA86">
        <f t="shared" si="1"/>
        <v>3246.3372950000012</v>
      </c>
    </row>
    <row r="87" spans="1:53">
      <c r="A87" t="s">
        <v>129</v>
      </c>
      <c r="B87">
        <v>0</v>
      </c>
      <c r="C87">
        <v>0</v>
      </c>
      <c r="D87">
        <v>10.5</v>
      </c>
      <c r="E87">
        <v>0</v>
      </c>
      <c r="F87">
        <v>0</v>
      </c>
      <c r="G87">
        <v>15.204000000000001</v>
      </c>
      <c r="H87">
        <v>0</v>
      </c>
      <c r="I87">
        <v>0</v>
      </c>
      <c r="J87">
        <v>18.632000000000001</v>
      </c>
      <c r="K87">
        <v>686.77995799999997</v>
      </c>
      <c r="L87">
        <v>653.15250000000003</v>
      </c>
      <c r="M87">
        <v>85</v>
      </c>
      <c r="N87">
        <v>118.125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26.34008</v>
      </c>
      <c r="AC87">
        <v>19.35568</v>
      </c>
      <c r="AD87">
        <v>27.3447</v>
      </c>
      <c r="AE87">
        <v>49.436556000000003</v>
      </c>
      <c r="AF87">
        <v>26.622</v>
      </c>
      <c r="AG87">
        <v>17.088000000000001</v>
      </c>
      <c r="AH87">
        <v>140.34540000000001</v>
      </c>
      <c r="AI87">
        <v>2.5459999999999998</v>
      </c>
      <c r="AJ87">
        <v>0</v>
      </c>
      <c r="AK87">
        <v>52.029000000000003</v>
      </c>
      <c r="AL87">
        <v>69.72</v>
      </c>
      <c r="AM87">
        <v>15.836040000000001</v>
      </c>
      <c r="AN87">
        <v>0</v>
      </c>
      <c r="AO87">
        <v>0.98784000000000005</v>
      </c>
      <c r="AP87">
        <v>2.4339</v>
      </c>
      <c r="AQ87">
        <v>19.026</v>
      </c>
      <c r="AR87">
        <v>50.783999999999999</v>
      </c>
      <c r="AS87">
        <v>31.897383000000001</v>
      </c>
      <c r="AT87">
        <v>14.9968</v>
      </c>
      <c r="AU87">
        <v>0</v>
      </c>
      <c r="AV87">
        <v>13.65</v>
      </c>
      <c r="AW87">
        <v>52.128</v>
      </c>
      <c r="AX87">
        <v>6.0279999999999996</v>
      </c>
      <c r="AY87">
        <v>0</v>
      </c>
      <c r="AZ87">
        <v>0</v>
      </c>
      <c r="BA87">
        <f t="shared" si="1"/>
        <v>3169.7723910000004</v>
      </c>
    </row>
    <row r="88" spans="1:53">
      <c r="A88" t="s">
        <v>130</v>
      </c>
      <c r="B88">
        <v>0</v>
      </c>
      <c r="C88">
        <v>0</v>
      </c>
      <c r="D88">
        <v>10.5</v>
      </c>
      <c r="E88">
        <v>0</v>
      </c>
      <c r="F88">
        <v>0</v>
      </c>
      <c r="G88">
        <v>15.204000000000001</v>
      </c>
      <c r="H88">
        <v>0</v>
      </c>
      <c r="I88">
        <v>0</v>
      </c>
      <c r="J88">
        <v>18.632000000000001</v>
      </c>
      <c r="K88">
        <v>686.77995799999997</v>
      </c>
      <c r="L88">
        <v>653.15250000000003</v>
      </c>
      <c r="M88">
        <v>85</v>
      </c>
      <c r="N88">
        <v>118.125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26.34008</v>
      </c>
      <c r="AC88">
        <v>19.35568</v>
      </c>
      <c r="AD88">
        <v>27.3447</v>
      </c>
      <c r="AE88">
        <v>49.436556000000003</v>
      </c>
      <c r="AF88">
        <v>26.622</v>
      </c>
      <c r="AG88">
        <v>17.088000000000001</v>
      </c>
      <c r="AH88">
        <v>140.34540000000001</v>
      </c>
      <c r="AI88">
        <v>0</v>
      </c>
      <c r="AJ88">
        <v>0</v>
      </c>
      <c r="AK88">
        <v>52.029000000000003</v>
      </c>
      <c r="AL88">
        <v>69.72</v>
      </c>
      <c r="AM88">
        <v>15.836040000000001</v>
      </c>
      <c r="AN88">
        <v>0</v>
      </c>
      <c r="AO88">
        <v>1.0325279999999999</v>
      </c>
      <c r="AP88">
        <v>2.4339</v>
      </c>
      <c r="AQ88">
        <v>19.026</v>
      </c>
      <c r="AR88">
        <v>50.783999999999999</v>
      </c>
      <c r="AS88">
        <v>31.897383000000001</v>
      </c>
      <c r="AT88">
        <v>14.9968</v>
      </c>
      <c r="AU88">
        <v>0</v>
      </c>
      <c r="AV88">
        <v>13.65</v>
      </c>
      <c r="AW88">
        <v>52.128</v>
      </c>
      <c r="AX88">
        <v>6.0279999999999996</v>
      </c>
      <c r="AY88">
        <v>0</v>
      </c>
      <c r="AZ88">
        <v>0</v>
      </c>
      <c r="BA88">
        <f t="shared" si="1"/>
        <v>3167.271079000001</v>
      </c>
    </row>
    <row r="89" spans="1:53">
      <c r="A89" t="s">
        <v>131</v>
      </c>
      <c r="B89">
        <v>0</v>
      </c>
      <c r="C89">
        <v>0</v>
      </c>
      <c r="D89">
        <v>10.5</v>
      </c>
      <c r="E89">
        <v>0</v>
      </c>
      <c r="F89">
        <v>0</v>
      </c>
      <c r="G89">
        <v>15.204000000000001</v>
      </c>
      <c r="H89">
        <v>0</v>
      </c>
      <c r="I89">
        <v>0</v>
      </c>
      <c r="J89">
        <v>18.632000000000001</v>
      </c>
      <c r="K89">
        <v>686.77995799999997</v>
      </c>
      <c r="L89">
        <v>653.15250000000003</v>
      </c>
      <c r="M89">
        <v>85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26.34008</v>
      </c>
      <c r="AC89">
        <v>19.35568</v>
      </c>
      <c r="AD89">
        <v>27.3447</v>
      </c>
      <c r="AE89">
        <v>49.436556000000003</v>
      </c>
      <c r="AF89">
        <v>26.622</v>
      </c>
      <c r="AG89">
        <v>17.088000000000001</v>
      </c>
      <c r="AH89">
        <v>140.34540000000001</v>
      </c>
      <c r="AI89">
        <v>0</v>
      </c>
      <c r="AJ89">
        <v>0</v>
      </c>
      <c r="AK89">
        <v>52.029000000000003</v>
      </c>
      <c r="AL89">
        <v>69.72</v>
      </c>
      <c r="AM89">
        <v>15.836040000000001</v>
      </c>
      <c r="AN89">
        <v>0</v>
      </c>
      <c r="AO89">
        <v>1.138368</v>
      </c>
      <c r="AP89">
        <v>3.0743999999999998</v>
      </c>
      <c r="AQ89">
        <v>19.026</v>
      </c>
      <c r="AR89">
        <v>50.783999999999999</v>
      </c>
      <c r="AS89">
        <v>31.897383000000001</v>
      </c>
      <c r="AT89">
        <v>14.9968</v>
      </c>
      <c r="AU89">
        <v>0</v>
      </c>
      <c r="AV89">
        <v>13.65</v>
      </c>
      <c r="AW89">
        <v>52.128</v>
      </c>
      <c r="AX89">
        <v>6.0279999999999996</v>
      </c>
      <c r="AY89">
        <v>0</v>
      </c>
      <c r="AZ89">
        <v>0</v>
      </c>
      <c r="BA89">
        <f t="shared" si="1"/>
        <v>3168.0174190000007</v>
      </c>
    </row>
    <row r="90" spans="1:53">
      <c r="A90" t="s">
        <v>132</v>
      </c>
      <c r="B90">
        <v>0</v>
      </c>
      <c r="C90">
        <v>0</v>
      </c>
      <c r="D90">
        <v>10.5</v>
      </c>
      <c r="E90">
        <v>0</v>
      </c>
      <c r="F90">
        <v>0</v>
      </c>
      <c r="G90">
        <v>15.204000000000001</v>
      </c>
      <c r="H90">
        <v>0</v>
      </c>
      <c r="I90">
        <v>0</v>
      </c>
      <c r="J90">
        <v>18.632000000000001</v>
      </c>
      <c r="K90">
        <v>686.77995799999997</v>
      </c>
      <c r="L90">
        <v>653.15250000000003</v>
      </c>
      <c r="M90">
        <v>85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26.34008</v>
      </c>
      <c r="AC90">
        <v>19.35568</v>
      </c>
      <c r="AD90">
        <v>27.3447</v>
      </c>
      <c r="AE90">
        <v>49.436556000000003</v>
      </c>
      <c r="AF90">
        <v>26.622</v>
      </c>
      <c r="AG90">
        <v>17.088000000000001</v>
      </c>
      <c r="AH90">
        <v>140.34540000000001</v>
      </c>
      <c r="AI90">
        <v>0</v>
      </c>
      <c r="AJ90">
        <v>0</v>
      </c>
      <c r="AK90">
        <v>52.029000000000003</v>
      </c>
      <c r="AL90">
        <v>69.72</v>
      </c>
      <c r="AM90">
        <v>15.836040000000001</v>
      </c>
      <c r="AN90">
        <v>0</v>
      </c>
      <c r="AO90">
        <v>1.445892</v>
      </c>
      <c r="AP90">
        <v>3.0743999999999998</v>
      </c>
      <c r="AQ90">
        <v>19.026</v>
      </c>
      <c r="AR90">
        <v>50.783999999999999</v>
      </c>
      <c r="AS90">
        <v>31.897383000000001</v>
      </c>
      <c r="AT90">
        <v>14.9968</v>
      </c>
      <c r="AU90">
        <v>0</v>
      </c>
      <c r="AV90">
        <v>13.65</v>
      </c>
      <c r="AW90">
        <v>52.128</v>
      </c>
      <c r="AX90">
        <v>6.0279999999999996</v>
      </c>
      <c r="AY90">
        <v>0</v>
      </c>
      <c r="AZ90">
        <v>0</v>
      </c>
      <c r="BA90">
        <f t="shared" si="1"/>
        <v>3168.324943000001</v>
      </c>
    </row>
    <row r="91" spans="1:53">
      <c r="A91" t="s">
        <v>133</v>
      </c>
      <c r="B91">
        <v>0</v>
      </c>
      <c r="C91">
        <v>0</v>
      </c>
      <c r="D91">
        <v>10.5</v>
      </c>
      <c r="E91">
        <v>0</v>
      </c>
      <c r="F91">
        <v>0</v>
      </c>
      <c r="G91">
        <v>15.204000000000001</v>
      </c>
      <c r="H91">
        <v>0</v>
      </c>
      <c r="I91">
        <v>0</v>
      </c>
      <c r="J91">
        <v>18.632000000000001</v>
      </c>
      <c r="K91">
        <v>686.77995799999997</v>
      </c>
      <c r="L91">
        <v>653.15250000000003</v>
      </c>
      <c r="M91">
        <v>85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17.088000000000001</v>
      </c>
      <c r="AH91">
        <v>140.34540000000001</v>
      </c>
      <c r="AI91">
        <v>0</v>
      </c>
      <c r="AJ91">
        <v>0</v>
      </c>
      <c r="AK91">
        <v>52.029000000000003</v>
      </c>
      <c r="AL91">
        <v>69.72</v>
      </c>
      <c r="AM91">
        <v>15.836040000000001</v>
      </c>
      <c r="AN91">
        <v>0</v>
      </c>
      <c r="AO91">
        <v>1.419432</v>
      </c>
      <c r="AP91">
        <v>3.0743999999999998</v>
      </c>
      <c r="AQ91">
        <v>19.026</v>
      </c>
      <c r="AR91">
        <v>50.783999999999999</v>
      </c>
      <c r="AS91">
        <v>31.897383000000001</v>
      </c>
      <c r="AT91">
        <v>14.9968</v>
      </c>
      <c r="AU91">
        <v>0</v>
      </c>
      <c r="AV91">
        <v>13.65</v>
      </c>
      <c r="AW91">
        <v>52.128</v>
      </c>
      <c r="AX91">
        <v>6.0279999999999996</v>
      </c>
      <c r="AY91">
        <v>0</v>
      </c>
      <c r="AZ91">
        <v>0</v>
      </c>
      <c r="BA91">
        <f t="shared" si="1"/>
        <v>3230.413031000001</v>
      </c>
    </row>
    <row r="92" spans="1:53">
      <c r="A92" t="s">
        <v>134</v>
      </c>
      <c r="B92">
        <v>0</v>
      </c>
      <c r="C92">
        <v>0</v>
      </c>
      <c r="D92">
        <v>10.5</v>
      </c>
      <c r="E92">
        <v>0</v>
      </c>
      <c r="F92">
        <v>0</v>
      </c>
      <c r="G92">
        <v>15.204000000000001</v>
      </c>
      <c r="H92">
        <v>0</v>
      </c>
      <c r="I92">
        <v>0</v>
      </c>
      <c r="J92">
        <v>18.632000000000001</v>
      </c>
      <c r="K92">
        <v>686.77995799999997</v>
      </c>
      <c r="L92">
        <v>653.15250000000003</v>
      </c>
      <c r="M92">
        <v>85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17.088000000000001</v>
      </c>
      <c r="AH92">
        <v>140.34540000000001</v>
      </c>
      <c r="AI92">
        <v>0</v>
      </c>
      <c r="AJ92">
        <v>0</v>
      </c>
      <c r="AK92">
        <v>52.029000000000003</v>
      </c>
      <c r="AL92">
        <v>69.72</v>
      </c>
      <c r="AM92">
        <v>15.836040000000001</v>
      </c>
      <c r="AN92">
        <v>0</v>
      </c>
      <c r="AO92">
        <v>1.53762</v>
      </c>
      <c r="AP92">
        <v>3.0743999999999998</v>
      </c>
      <c r="AQ92">
        <v>19.026</v>
      </c>
      <c r="AR92">
        <v>50.783999999999999</v>
      </c>
      <c r="AS92">
        <v>31.897383000000001</v>
      </c>
      <c r="AT92">
        <v>14.9968</v>
      </c>
      <c r="AU92">
        <v>0</v>
      </c>
      <c r="AV92">
        <v>13.65</v>
      </c>
      <c r="AW92">
        <v>52.128</v>
      </c>
      <c r="AX92">
        <v>6.0279999999999996</v>
      </c>
      <c r="AY92">
        <v>0</v>
      </c>
      <c r="AZ92">
        <v>0</v>
      </c>
      <c r="BA92">
        <f t="shared" si="1"/>
        <v>3230.5312190000009</v>
      </c>
    </row>
    <row r="93" spans="1:53">
      <c r="A93" t="s">
        <v>135</v>
      </c>
      <c r="B93">
        <v>0</v>
      </c>
      <c r="C93">
        <v>0</v>
      </c>
      <c r="D93">
        <v>10.5</v>
      </c>
      <c r="E93">
        <v>0</v>
      </c>
      <c r="F93">
        <v>0</v>
      </c>
      <c r="G93">
        <v>15.204000000000001</v>
      </c>
      <c r="H93">
        <v>0</v>
      </c>
      <c r="I93">
        <v>0</v>
      </c>
      <c r="J93">
        <v>18.632000000000001</v>
      </c>
      <c r="K93">
        <v>686.77995799999997</v>
      </c>
      <c r="L93">
        <v>653.15250000000003</v>
      </c>
      <c r="M93">
        <v>86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17.088000000000001</v>
      </c>
      <c r="AH93">
        <v>140.34540000000001</v>
      </c>
      <c r="AI93">
        <v>0</v>
      </c>
      <c r="AJ93">
        <v>0</v>
      </c>
      <c r="AK93">
        <v>52.029000000000003</v>
      </c>
      <c r="AL93">
        <v>69.72</v>
      </c>
      <c r="AM93">
        <v>15.836040000000001</v>
      </c>
      <c r="AN93">
        <v>0</v>
      </c>
      <c r="AO93">
        <v>1.648164</v>
      </c>
      <c r="AP93">
        <v>3.0743999999999998</v>
      </c>
      <c r="AQ93">
        <v>19.026</v>
      </c>
      <c r="AR93">
        <v>50.783999999999999</v>
      </c>
      <c r="AS93">
        <v>31.897383000000001</v>
      </c>
      <c r="AT93">
        <v>14.9968</v>
      </c>
      <c r="AU93">
        <v>0</v>
      </c>
      <c r="AV93">
        <v>13.65</v>
      </c>
      <c r="AW93">
        <v>52.128</v>
      </c>
      <c r="AX93">
        <v>6.0279999999999996</v>
      </c>
      <c r="AY93">
        <v>0</v>
      </c>
      <c r="AZ93">
        <v>0</v>
      </c>
      <c r="BA93">
        <f t="shared" si="1"/>
        <v>3231.641763000001</v>
      </c>
    </row>
    <row r="94" spans="1:53">
      <c r="A94" t="s">
        <v>136</v>
      </c>
      <c r="B94">
        <v>0</v>
      </c>
      <c r="C94">
        <v>0</v>
      </c>
      <c r="D94">
        <v>10.5</v>
      </c>
      <c r="E94">
        <v>0</v>
      </c>
      <c r="F94">
        <v>0</v>
      </c>
      <c r="G94">
        <v>15.204000000000001</v>
      </c>
      <c r="H94">
        <v>0</v>
      </c>
      <c r="I94">
        <v>0</v>
      </c>
      <c r="J94">
        <v>18.632000000000001</v>
      </c>
      <c r="K94">
        <v>686.77995799999997</v>
      </c>
      <c r="L94">
        <v>653.15250000000003</v>
      </c>
      <c r="M94">
        <v>86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17.088000000000001</v>
      </c>
      <c r="AH94">
        <v>140.34540000000001</v>
      </c>
      <c r="AI94">
        <v>0</v>
      </c>
      <c r="AJ94">
        <v>0</v>
      </c>
      <c r="AK94">
        <v>52.029000000000003</v>
      </c>
      <c r="AL94">
        <v>69.72</v>
      </c>
      <c r="AM94">
        <v>15.836040000000001</v>
      </c>
      <c r="AN94">
        <v>0</v>
      </c>
      <c r="AO94">
        <v>1.795752</v>
      </c>
      <c r="AP94">
        <v>3.0743999999999998</v>
      </c>
      <c r="AQ94">
        <v>19.026</v>
      </c>
      <c r="AR94">
        <v>50.783999999999999</v>
      </c>
      <c r="AS94">
        <v>31.897383000000001</v>
      </c>
      <c r="AT94">
        <v>14.9968</v>
      </c>
      <c r="AU94">
        <v>0</v>
      </c>
      <c r="AV94">
        <v>13.65</v>
      </c>
      <c r="AW94">
        <v>52.128</v>
      </c>
      <c r="AX94">
        <v>6.0279999999999996</v>
      </c>
      <c r="AY94">
        <v>0</v>
      </c>
      <c r="AZ94">
        <v>0</v>
      </c>
      <c r="BA94">
        <f t="shared" si="1"/>
        <v>3231.7893510000008</v>
      </c>
    </row>
    <row r="95" spans="1:53">
      <c r="A95" t="s">
        <v>137</v>
      </c>
      <c r="B95">
        <v>0</v>
      </c>
      <c r="C95">
        <v>0</v>
      </c>
      <c r="D95">
        <v>10.5</v>
      </c>
      <c r="E95">
        <v>0</v>
      </c>
      <c r="F95">
        <v>0</v>
      </c>
      <c r="G95">
        <v>15.204000000000001</v>
      </c>
      <c r="H95">
        <v>0</v>
      </c>
      <c r="I95">
        <v>0</v>
      </c>
      <c r="J95">
        <v>19.728000000000002</v>
      </c>
      <c r="K95">
        <v>686.77995799999997</v>
      </c>
      <c r="L95">
        <v>653.15250000000003</v>
      </c>
      <c r="M95">
        <v>86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13.2</v>
      </c>
      <c r="AA95">
        <v>28.045000000000002</v>
      </c>
      <c r="AB95">
        <v>39.510120000000001</v>
      </c>
      <c r="AC95">
        <v>19.35568</v>
      </c>
      <c r="AD95">
        <v>36.459600000000002</v>
      </c>
      <c r="AE95">
        <v>44.263500000000001</v>
      </c>
      <c r="AF95">
        <v>26.622</v>
      </c>
      <c r="AG95">
        <v>17.088000000000001</v>
      </c>
      <c r="AH95">
        <v>140.34540000000001</v>
      </c>
      <c r="AI95">
        <v>0</v>
      </c>
      <c r="AJ95">
        <v>0</v>
      </c>
      <c r="AK95">
        <v>52.029000000000003</v>
      </c>
      <c r="AL95">
        <v>58.1</v>
      </c>
      <c r="AM95">
        <v>15.836040000000001</v>
      </c>
      <c r="AN95">
        <v>0</v>
      </c>
      <c r="AO95">
        <v>1.839264</v>
      </c>
      <c r="AP95">
        <v>3.0743999999999998</v>
      </c>
      <c r="AQ95">
        <v>19.026</v>
      </c>
      <c r="AR95">
        <v>50.783999999999999</v>
      </c>
      <c r="AS95">
        <v>31.897383000000001</v>
      </c>
      <c r="AT95">
        <v>14.9968</v>
      </c>
      <c r="AU95">
        <v>0</v>
      </c>
      <c r="AV95">
        <v>13.65</v>
      </c>
      <c r="AW95">
        <v>52.128</v>
      </c>
      <c r="AX95">
        <v>6.0279999999999996</v>
      </c>
      <c r="AY95">
        <v>0</v>
      </c>
      <c r="AZ95">
        <v>0</v>
      </c>
      <c r="BA95">
        <f t="shared" si="1"/>
        <v>3182.9061990000009</v>
      </c>
    </row>
    <row r="96" spans="1:53">
      <c r="A96" t="s">
        <v>138</v>
      </c>
      <c r="B96">
        <v>0</v>
      </c>
      <c r="C96">
        <v>0</v>
      </c>
      <c r="D96">
        <v>10.5</v>
      </c>
      <c r="E96">
        <v>0</v>
      </c>
      <c r="F96">
        <v>0</v>
      </c>
      <c r="G96">
        <v>15.204000000000001</v>
      </c>
      <c r="H96">
        <v>0</v>
      </c>
      <c r="I96">
        <v>0</v>
      </c>
      <c r="J96">
        <v>19.728000000000002</v>
      </c>
      <c r="K96">
        <v>686.77995799999997</v>
      </c>
      <c r="L96">
        <v>653.15250000000003</v>
      </c>
      <c r="M96">
        <v>86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13.2</v>
      </c>
      <c r="AA96">
        <v>28.045000000000002</v>
      </c>
      <c r="AB96">
        <v>26.34008</v>
      </c>
      <c r="AC96">
        <v>19.35568</v>
      </c>
      <c r="AD96">
        <v>36.459600000000002</v>
      </c>
      <c r="AE96">
        <v>44.263500000000001</v>
      </c>
      <c r="AF96">
        <v>26.622</v>
      </c>
      <c r="AG96">
        <v>17.088000000000001</v>
      </c>
      <c r="AH96">
        <v>116.9545</v>
      </c>
      <c r="AI96">
        <v>0</v>
      </c>
      <c r="AJ96">
        <v>0</v>
      </c>
      <c r="AK96">
        <v>52.029000000000003</v>
      </c>
      <c r="AL96">
        <v>58.1</v>
      </c>
      <c r="AM96">
        <v>15.836040000000001</v>
      </c>
      <c r="AN96">
        <v>0</v>
      </c>
      <c r="AO96">
        <v>1.855728</v>
      </c>
      <c r="AP96">
        <v>3.0743999999999998</v>
      </c>
      <c r="AQ96">
        <v>19.026</v>
      </c>
      <c r="AR96">
        <v>50.783999999999999</v>
      </c>
      <c r="AS96">
        <v>31.897383000000001</v>
      </c>
      <c r="AT96">
        <v>14.9968</v>
      </c>
      <c r="AU96">
        <v>0</v>
      </c>
      <c r="AV96">
        <v>13.65</v>
      </c>
      <c r="AW96">
        <v>52.128</v>
      </c>
      <c r="AX96">
        <v>6.0279999999999996</v>
      </c>
      <c r="AY96">
        <v>0</v>
      </c>
      <c r="AZ96">
        <v>0</v>
      </c>
      <c r="BA96">
        <f t="shared" si="1"/>
        <v>3146.3617230000004</v>
      </c>
    </row>
    <row r="97" spans="1:53">
      <c r="A97" t="s">
        <v>139</v>
      </c>
      <c r="B97">
        <v>0</v>
      </c>
      <c r="C97">
        <v>0</v>
      </c>
      <c r="D97">
        <v>10.5</v>
      </c>
      <c r="E97">
        <v>0</v>
      </c>
      <c r="F97">
        <v>0</v>
      </c>
      <c r="G97">
        <v>15.204000000000001</v>
      </c>
      <c r="H97">
        <v>0</v>
      </c>
      <c r="I97">
        <v>0</v>
      </c>
      <c r="J97">
        <v>23.015999999999998</v>
      </c>
      <c r="K97">
        <v>686.77995799999997</v>
      </c>
      <c r="L97">
        <v>653.15250000000003</v>
      </c>
      <c r="M97">
        <v>86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13.2</v>
      </c>
      <c r="AA97">
        <v>28.045000000000002</v>
      </c>
      <c r="AB97">
        <v>26.34008</v>
      </c>
      <c r="AC97">
        <v>19.35568</v>
      </c>
      <c r="AD97">
        <v>36.459600000000002</v>
      </c>
      <c r="AE97">
        <v>44.263500000000001</v>
      </c>
      <c r="AF97">
        <v>26.622</v>
      </c>
      <c r="AG97">
        <v>17.088000000000001</v>
      </c>
      <c r="AH97">
        <v>140.34540000000001</v>
      </c>
      <c r="AI97">
        <v>0</v>
      </c>
      <c r="AJ97">
        <v>0</v>
      </c>
      <c r="AK97">
        <v>52.029000000000003</v>
      </c>
      <c r="AL97">
        <v>58.1</v>
      </c>
      <c r="AM97">
        <v>15.836040000000001</v>
      </c>
      <c r="AN97">
        <v>0</v>
      </c>
      <c r="AO97">
        <v>1.894536</v>
      </c>
      <c r="AP97">
        <v>3.0743999999999998</v>
      </c>
      <c r="AQ97">
        <v>19.026</v>
      </c>
      <c r="AR97">
        <v>50.783999999999999</v>
      </c>
      <c r="AS97">
        <v>31.897383000000001</v>
      </c>
      <c r="AT97">
        <v>14.9968</v>
      </c>
      <c r="AU97">
        <v>0</v>
      </c>
      <c r="AV97">
        <v>13.65</v>
      </c>
      <c r="AW97">
        <v>52.128</v>
      </c>
      <c r="AX97">
        <v>7.6719999999999997</v>
      </c>
      <c r="AY97">
        <v>0</v>
      </c>
      <c r="AZ97">
        <v>0</v>
      </c>
      <c r="BA97">
        <f t="shared" si="1"/>
        <v>3174.7234310000008</v>
      </c>
    </row>
    <row r="98" spans="1:53">
      <c r="A98" t="s">
        <v>140</v>
      </c>
      <c r="B98">
        <v>0</v>
      </c>
      <c r="C98">
        <v>0</v>
      </c>
      <c r="D98">
        <v>10.5</v>
      </c>
      <c r="E98">
        <v>0</v>
      </c>
      <c r="F98">
        <v>0</v>
      </c>
      <c r="G98">
        <v>15.204000000000001</v>
      </c>
      <c r="H98">
        <v>0</v>
      </c>
      <c r="I98">
        <v>0</v>
      </c>
      <c r="J98">
        <v>23.015999999999998</v>
      </c>
      <c r="K98">
        <v>686.77995799999997</v>
      </c>
      <c r="L98">
        <v>653.15250000000003</v>
      </c>
      <c r="M98">
        <v>86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13.2</v>
      </c>
      <c r="AA98">
        <v>28.045000000000002</v>
      </c>
      <c r="AB98">
        <v>26.34008</v>
      </c>
      <c r="AC98">
        <v>19.35568</v>
      </c>
      <c r="AD98">
        <v>36.459600000000002</v>
      </c>
      <c r="AE98">
        <v>44.263500000000001</v>
      </c>
      <c r="AF98">
        <v>26.622</v>
      </c>
      <c r="AG98">
        <v>17.088000000000001</v>
      </c>
      <c r="AH98">
        <v>140.34540000000001</v>
      </c>
      <c r="AI98">
        <v>0</v>
      </c>
      <c r="AJ98">
        <v>0</v>
      </c>
      <c r="AK98">
        <v>52.029000000000003</v>
      </c>
      <c r="AL98">
        <v>58.1</v>
      </c>
      <c r="AM98">
        <v>15.836040000000001</v>
      </c>
      <c r="AN98">
        <v>0</v>
      </c>
      <c r="AO98">
        <v>1.8968879999999999</v>
      </c>
      <c r="AP98">
        <v>3.0743999999999998</v>
      </c>
      <c r="AQ98">
        <v>19.026</v>
      </c>
      <c r="AR98">
        <v>50.783999999999999</v>
      </c>
      <c r="AS98">
        <v>31.897383000000001</v>
      </c>
      <c r="AT98">
        <v>14.9968</v>
      </c>
      <c r="AU98">
        <v>0</v>
      </c>
      <c r="AV98">
        <v>13.65</v>
      </c>
      <c r="AW98">
        <v>52.128</v>
      </c>
      <c r="AX98">
        <v>7.6719999999999997</v>
      </c>
      <c r="AY98">
        <v>0</v>
      </c>
      <c r="AZ98">
        <v>0</v>
      </c>
      <c r="BA98">
        <f t="shared" si="1"/>
        <v>3174.7257830000012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0.25095000000000001</v>
      </c>
      <c r="E99">
        <f t="shared" si="2"/>
        <v>0</v>
      </c>
      <c r="F99">
        <f t="shared" si="2"/>
        <v>0</v>
      </c>
      <c r="G99">
        <f t="shared" si="2"/>
        <v>0.24109199999999945</v>
      </c>
      <c r="H99">
        <f t="shared" si="2"/>
        <v>0</v>
      </c>
      <c r="I99">
        <f t="shared" si="2"/>
        <v>0</v>
      </c>
      <c r="J99">
        <f t="shared" si="2"/>
        <v>0.45648400000000039</v>
      </c>
      <c r="K99">
        <f t="shared" si="2"/>
        <v>16.482718991999985</v>
      </c>
      <c r="L99">
        <f t="shared" si="2"/>
        <v>15.675659999999962</v>
      </c>
      <c r="M99">
        <f t="shared" si="2"/>
        <v>2.04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0.25582920000000015</v>
      </c>
      <c r="AA99">
        <f t="shared" si="2"/>
        <v>0.55164278</v>
      </c>
      <c r="AB99">
        <f t="shared" si="2"/>
        <v>0.65049733499999962</v>
      </c>
      <c r="AC99">
        <f t="shared" si="2"/>
        <v>0.49607716399999913</v>
      </c>
      <c r="AD99">
        <f t="shared" si="2"/>
        <v>0.54461527500000029</v>
      </c>
      <c r="AE99">
        <f t="shared" si="2"/>
        <v>1.1258094060000003</v>
      </c>
      <c r="AF99">
        <f t="shared" si="2"/>
        <v>0.34608600000000034</v>
      </c>
      <c r="AG99">
        <f t="shared" si="2"/>
        <v>0.41011199999999953</v>
      </c>
      <c r="AH99">
        <f t="shared" si="2"/>
        <v>1.8125580000000021</v>
      </c>
      <c r="AI99">
        <f t="shared" si="2"/>
        <v>0.15180524999999997</v>
      </c>
      <c r="AJ99">
        <f t="shared" si="2"/>
        <v>0</v>
      </c>
      <c r="AK99">
        <f t="shared" si="2"/>
        <v>1.248696000000002</v>
      </c>
      <c r="AL99">
        <f t="shared" si="2"/>
        <v>1.5971690000000014</v>
      </c>
      <c r="AM99">
        <f t="shared" si="2"/>
        <v>0.21326000500000022</v>
      </c>
      <c r="AN99">
        <f t="shared" si="2"/>
        <v>0</v>
      </c>
      <c r="AO99">
        <f t="shared" si="2"/>
        <v>9.8570115000000003E-3</v>
      </c>
      <c r="AP99">
        <f t="shared" si="2"/>
        <v>8.6755725000000034E-2</v>
      </c>
      <c r="AQ99">
        <f t="shared" si="2"/>
        <v>0.44857575000000016</v>
      </c>
      <c r="AR99">
        <f t="shared" si="2"/>
        <v>1.2270960000000002</v>
      </c>
      <c r="AS99">
        <f t="shared" si="2"/>
        <v>0.76871724299999977</v>
      </c>
      <c r="AT99">
        <f t="shared" si="2"/>
        <v>0.31899099999999964</v>
      </c>
      <c r="AU99">
        <f t="shared" si="2"/>
        <v>0</v>
      </c>
      <c r="AV99">
        <f t="shared" si="2"/>
        <v>0.3213000000000002</v>
      </c>
      <c r="AW99">
        <f t="shared" si="2"/>
        <v>1.0357725000000011</v>
      </c>
      <c r="AX99">
        <f t="shared" si="2"/>
        <v>0.17426400000000025</v>
      </c>
      <c r="AY99">
        <f t="shared" si="2"/>
        <v>0</v>
      </c>
      <c r="AZ99">
        <f t="shared" si="2"/>
        <v>0</v>
      </c>
      <c r="BA99">
        <f>SUM(B99:AZ99)</f>
        <v>73.596716932499902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686.77995799999997</v>
      </c>
      <c r="L3">
        <v>653.15</v>
      </c>
      <c r="M3">
        <v>85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26.260100000000001</v>
      </c>
      <c r="AC3">
        <v>19.35568</v>
      </c>
      <c r="AD3">
        <v>36.459600000000002</v>
      </c>
      <c r="AE3">
        <v>44.263500000000001</v>
      </c>
      <c r="AF3">
        <v>8.8740000000000006</v>
      </c>
      <c r="AG3">
        <v>17.088000000000001</v>
      </c>
      <c r="AH3">
        <v>70.172700000000006</v>
      </c>
      <c r="AI3">
        <v>0</v>
      </c>
      <c r="AJ3">
        <v>0</v>
      </c>
      <c r="AK3">
        <v>52.029000000000003</v>
      </c>
      <c r="AL3">
        <v>80.177999999999997</v>
      </c>
      <c r="AM3">
        <v>10.557359999999999</v>
      </c>
      <c r="AN3">
        <v>0</v>
      </c>
      <c r="AO3">
        <v>0.20580000000000001</v>
      </c>
      <c r="AP3">
        <v>3.0743999999999998</v>
      </c>
      <c r="AQ3">
        <v>28.539000000000001</v>
      </c>
      <c r="AR3">
        <v>50.783999999999999</v>
      </c>
      <c r="AS3">
        <v>32.9574</v>
      </c>
      <c r="AT3">
        <v>9.8879999999999999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v>0</v>
      </c>
      <c r="BA3">
        <f>SUM(B3:AZ3)</f>
        <v>3027.9643270000006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686.77995799999997</v>
      </c>
      <c r="L4">
        <v>653.15</v>
      </c>
      <c r="M4">
        <v>85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28.045000000000002</v>
      </c>
      <c r="AB4">
        <v>26.260100000000001</v>
      </c>
      <c r="AC4">
        <v>19.35568</v>
      </c>
      <c r="AD4">
        <v>27.3447</v>
      </c>
      <c r="AE4">
        <v>44.263500000000001</v>
      </c>
      <c r="AF4">
        <v>8.8740000000000006</v>
      </c>
      <c r="AG4">
        <v>17.088000000000001</v>
      </c>
      <c r="AH4">
        <v>37.880000000000003</v>
      </c>
      <c r="AI4">
        <v>0</v>
      </c>
      <c r="AJ4">
        <v>0</v>
      </c>
      <c r="AK4">
        <v>52.029000000000003</v>
      </c>
      <c r="AL4">
        <v>80.177999999999997</v>
      </c>
      <c r="AM4">
        <v>10.557359999999999</v>
      </c>
      <c r="AN4">
        <v>0</v>
      </c>
      <c r="AO4">
        <v>0.154056</v>
      </c>
      <c r="AP4">
        <v>3.0743999999999998</v>
      </c>
      <c r="AQ4">
        <v>28.539000000000001</v>
      </c>
      <c r="AR4">
        <v>50.783999999999999</v>
      </c>
      <c r="AS4">
        <v>32.9574</v>
      </c>
      <c r="AT4">
        <v>9.8879999999999999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v>0</v>
      </c>
      <c r="BA4">
        <f t="shared" ref="BA4:BA67" si="0">SUM(B4:AZ4)</f>
        <v>2986.5049830000003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686.77995799999997</v>
      </c>
      <c r="L5">
        <v>653.15</v>
      </c>
      <c r="M5">
        <v>85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28.045000000000002</v>
      </c>
      <c r="AB5">
        <v>26.260100000000001</v>
      </c>
      <c r="AC5">
        <v>19.35568</v>
      </c>
      <c r="AD5">
        <v>18.229800000000001</v>
      </c>
      <c r="AE5">
        <v>44.263500000000001</v>
      </c>
      <c r="AF5">
        <v>8.8740000000000006</v>
      </c>
      <c r="AG5">
        <v>17.088000000000001</v>
      </c>
      <c r="AH5">
        <v>37.880000000000003</v>
      </c>
      <c r="AI5">
        <v>0</v>
      </c>
      <c r="AJ5">
        <v>0</v>
      </c>
      <c r="AK5">
        <v>52.029000000000003</v>
      </c>
      <c r="AL5">
        <v>80.177999999999997</v>
      </c>
      <c r="AM5">
        <v>10.557359999999999</v>
      </c>
      <c r="AN5">
        <v>0</v>
      </c>
      <c r="AO5">
        <v>0.18698400000000001</v>
      </c>
      <c r="AP5">
        <v>3.0743999999999998</v>
      </c>
      <c r="AQ5">
        <v>28.539000000000001</v>
      </c>
      <c r="AR5">
        <v>50.783999999999999</v>
      </c>
      <c r="AS5">
        <v>32.9574</v>
      </c>
      <c r="AT5">
        <v>9.8879999999999999</v>
      </c>
      <c r="AU5">
        <v>0</v>
      </c>
      <c r="AV5">
        <v>0</v>
      </c>
      <c r="AW5">
        <v>0</v>
      </c>
      <c r="AX5">
        <v>1.0960000000000001</v>
      </c>
      <c r="AY5">
        <v>0</v>
      </c>
      <c r="AZ5">
        <v>0</v>
      </c>
      <c r="BA5">
        <f t="shared" si="0"/>
        <v>2977.4230110000003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686.77995799999997</v>
      </c>
      <c r="L6">
        <v>653.15</v>
      </c>
      <c r="M6">
        <v>85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28.045000000000002</v>
      </c>
      <c r="AB6">
        <v>26.260100000000001</v>
      </c>
      <c r="AC6">
        <v>19.35568</v>
      </c>
      <c r="AD6">
        <v>18.229800000000001</v>
      </c>
      <c r="AE6">
        <v>44.263500000000001</v>
      </c>
      <c r="AF6">
        <v>8.8740000000000006</v>
      </c>
      <c r="AG6">
        <v>17.088000000000001</v>
      </c>
      <c r="AH6">
        <v>37.880000000000003</v>
      </c>
      <c r="AI6">
        <v>0</v>
      </c>
      <c r="AJ6">
        <v>0</v>
      </c>
      <c r="AK6">
        <v>52.029000000000003</v>
      </c>
      <c r="AL6">
        <v>80.177999999999997</v>
      </c>
      <c r="AM6">
        <v>10.557359999999999</v>
      </c>
      <c r="AN6">
        <v>0</v>
      </c>
      <c r="AO6">
        <v>0.25548599999999999</v>
      </c>
      <c r="AP6">
        <v>3.0743999999999998</v>
      </c>
      <c r="AQ6">
        <v>28.539000000000001</v>
      </c>
      <c r="AR6">
        <v>50.783999999999999</v>
      </c>
      <c r="AS6">
        <v>32.9574</v>
      </c>
      <c r="AT6">
        <v>9.8879999999999999</v>
      </c>
      <c r="AU6">
        <v>0</v>
      </c>
      <c r="AV6">
        <v>0</v>
      </c>
      <c r="AW6">
        <v>0</v>
      </c>
      <c r="AX6">
        <v>1.0960000000000001</v>
      </c>
      <c r="AY6">
        <v>0</v>
      </c>
      <c r="AZ6">
        <v>0</v>
      </c>
      <c r="BA6">
        <f t="shared" si="0"/>
        <v>2977.4915130000004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686.77995799999997</v>
      </c>
      <c r="L7">
        <v>653.15</v>
      </c>
      <c r="M7">
        <v>85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28.045000000000002</v>
      </c>
      <c r="AB7">
        <v>26.260100000000001</v>
      </c>
      <c r="AC7">
        <v>19.35568</v>
      </c>
      <c r="AD7">
        <v>18.229800000000001</v>
      </c>
      <c r="AE7">
        <v>44.263500000000001</v>
      </c>
      <c r="AF7">
        <v>8.8740000000000006</v>
      </c>
      <c r="AG7">
        <v>17.088000000000001</v>
      </c>
      <c r="AH7">
        <v>37.880000000000003</v>
      </c>
      <c r="AI7">
        <v>0</v>
      </c>
      <c r="AJ7">
        <v>0</v>
      </c>
      <c r="AK7">
        <v>52.029000000000003</v>
      </c>
      <c r="AL7">
        <v>80.177999999999997</v>
      </c>
      <c r="AM7">
        <v>10.557359999999999</v>
      </c>
      <c r="AN7">
        <v>0</v>
      </c>
      <c r="AO7">
        <v>0.34133400000000003</v>
      </c>
      <c r="AP7">
        <v>3.0743999999999998</v>
      </c>
      <c r="AQ7">
        <v>28.539000000000001</v>
      </c>
      <c r="AR7">
        <v>50.783999999999999</v>
      </c>
      <c r="AS7">
        <v>32.9574</v>
      </c>
      <c r="AT7">
        <v>9.8879999999999999</v>
      </c>
      <c r="AU7">
        <v>0</v>
      </c>
      <c r="AV7">
        <v>0</v>
      </c>
      <c r="AW7">
        <v>0</v>
      </c>
      <c r="AX7">
        <v>5.726</v>
      </c>
      <c r="AY7">
        <v>0</v>
      </c>
      <c r="AZ7">
        <v>0</v>
      </c>
      <c r="BA7">
        <f t="shared" si="0"/>
        <v>2982.2073610000007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686.77995799999997</v>
      </c>
      <c r="L8">
        <v>653.15</v>
      </c>
      <c r="M8">
        <v>85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28.045000000000002</v>
      </c>
      <c r="AB8">
        <v>26.260100000000001</v>
      </c>
      <c r="AC8">
        <v>19.35568</v>
      </c>
      <c r="AD8">
        <v>18.229800000000001</v>
      </c>
      <c r="AE8">
        <v>44.263500000000001</v>
      </c>
      <c r="AF8">
        <v>8.8740000000000006</v>
      </c>
      <c r="AG8">
        <v>17.088000000000001</v>
      </c>
      <c r="AH8">
        <v>37.880000000000003</v>
      </c>
      <c r="AI8">
        <v>0</v>
      </c>
      <c r="AJ8">
        <v>0</v>
      </c>
      <c r="AK8">
        <v>52.029000000000003</v>
      </c>
      <c r="AL8">
        <v>80.177999999999997</v>
      </c>
      <c r="AM8">
        <v>10.557359999999999</v>
      </c>
      <c r="AN8">
        <v>0</v>
      </c>
      <c r="AO8">
        <v>0.35250599999999999</v>
      </c>
      <c r="AP8">
        <v>3.0743999999999998</v>
      </c>
      <c r="AQ8">
        <v>28.539000000000001</v>
      </c>
      <c r="AR8">
        <v>50.783999999999999</v>
      </c>
      <c r="AS8">
        <v>32.9574</v>
      </c>
      <c r="AT8">
        <v>9.8879999999999999</v>
      </c>
      <c r="AU8">
        <v>0</v>
      </c>
      <c r="AV8">
        <v>0</v>
      </c>
      <c r="AW8">
        <v>0</v>
      </c>
      <c r="AX8">
        <v>5.726</v>
      </c>
      <c r="AY8">
        <v>0</v>
      </c>
      <c r="AZ8">
        <v>0</v>
      </c>
      <c r="BA8">
        <f t="shared" si="0"/>
        <v>2982.2185330000007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686.77995799999997</v>
      </c>
      <c r="L9">
        <v>653.15</v>
      </c>
      <c r="M9">
        <v>85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28.045000000000002</v>
      </c>
      <c r="AB9">
        <v>26.260100000000001</v>
      </c>
      <c r="AC9">
        <v>19.35568</v>
      </c>
      <c r="AD9">
        <v>9.1149000000000004</v>
      </c>
      <c r="AE9">
        <v>47.470999999999997</v>
      </c>
      <c r="AF9">
        <v>8.8740000000000006</v>
      </c>
      <c r="AG9">
        <v>17.088000000000001</v>
      </c>
      <c r="AH9">
        <v>37.880000000000003</v>
      </c>
      <c r="AI9">
        <v>0</v>
      </c>
      <c r="AJ9">
        <v>0</v>
      </c>
      <c r="AK9">
        <v>52.029000000000003</v>
      </c>
      <c r="AL9">
        <v>80.177999999999997</v>
      </c>
      <c r="AM9">
        <v>5.2786799999999996</v>
      </c>
      <c r="AN9">
        <v>0</v>
      </c>
      <c r="AO9">
        <v>0.38278800000000002</v>
      </c>
      <c r="AP9">
        <v>3.0743999999999998</v>
      </c>
      <c r="AQ9">
        <v>28.539000000000001</v>
      </c>
      <c r="AR9">
        <v>50.783999999999999</v>
      </c>
      <c r="AS9">
        <v>31.897383000000001</v>
      </c>
      <c r="AT9">
        <v>9.8879999999999999</v>
      </c>
      <c r="AU9">
        <v>0</v>
      </c>
      <c r="AV9">
        <v>0</v>
      </c>
      <c r="AW9">
        <v>0</v>
      </c>
      <c r="AX9">
        <v>5.726</v>
      </c>
      <c r="AY9">
        <v>0</v>
      </c>
      <c r="AZ9">
        <v>0</v>
      </c>
      <c r="BA9">
        <f t="shared" si="0"/>
        <v>2970.0027180000006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686.77995799999997</v>
      </c>
      <c r="L10">
        <v>653.15</v>
      </c>
      <c r="M10">
        <v>85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28.045000000000002</v>
      </c>
      <c r="AB10">
        <v>26.260100000000001</v>
      </c>
      <c r="AC10">
        <v>19.35568</v>
      </c>
      <c r="AD10">
        <v>9.1149000000000004</v>
      </c>
      <c r="AE10">
        <v>47.470999999999997</v>
      </c>
      <c r="AF10">
        <v>8.8740000000000006</v>
      </c>
      <c r="AG10">
        <v>17.088000000000001</v>
      </c>
      <c r="AH10">
        <v>37.880000000000003</v>
      </c>
      <c r="AI10">
        <v>0</v>
      </c>
      <c r="AJ10">
        <v>0</v>
      </c>
      <c r="AK10">
        <v>52.029000000000003</v>
      </c>
      <c r="AL10">
        <v>80.177999999999997</v>
      </c>
      <c r="AM10">
        <v>5.0654000000000003</v>
      </c>
      <c r="AN10">
        <v>0</v>
      </c>
      <c r="AO10">
        <v>0.45276</v>
      </c>
      <c r="AP10">
        <v>3.0743999999999998</v>
      </c>
      <c r="AQ10">
        <v>19.026</v>
      </c>
      <c r="AR10">
        <v>50.783999999999999</v>
      </c>
      <c r="AS10">
        <v>31.897383000000001</v>
      </c>
      <c r="AT10">
        <v>9.8879999999999999</v>
      </c>
      <c r="AU10">
        <v>0</v>
      </c>
      <c r="AV10">
        <v>0</v>
      </c>
      <c r="AW10">
        <v>0</v>
      </c>
      <c r="AX10">
        <v>5.726</v>
      </c>
      <c r="AY10">
        <v>0</v>
      </c>
      <c r="AZ10">
        <v>0</v>
      </c>
      <c r="BA10">
        <f t="shared" si="0"/>
        <v>2960.3464100000006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686.77995799999997</v>
      </c>
      <c r="L11">
        <v>653.15</v>
      </c>
      <c r="M11">
        <v>85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22.199000000000002</v>
      </c>
      <c r="AB11">
        <v>26.260100000000001</v>
      </c>
      <c r="AC11">
        <v>19.35568</v>
      </c>
      <c r="AD11">
        <v>9.1149000000000004</v>
      </c>
      <c r="AE11">
        <v>44.263500000000001</v>
      </c>
      <c r="AF11">
        <v>8.8740000000000006</v>
      </c>
      <c r="AG11">
        <v>17.088000000000001</v>
      </c>
      <c r="AH11">
        <v>37.880000000000003</v>
      </c>
      <c r="AI11">
        <v>0</v>
      </c>
      <c r="AJ11">
        <v>0</v>
      </c>
      <c r="AK11">
        <v>52.029000000000003</v>
      </c>
      <c r="AL11">
        <v>58.1</v>
      </c>
      <c r="AM11">
        <v>0</v>
      </c>
      <c r="AN11">
        <v>0</v>
      </c>
      <c r="AO11">
        <v>0.38925599999999999</v>
      </c>
      <c r="AP11">
        <v>3.0743999999999998</v>
      </c>
      <c r="AQ11">
        <v>9.5129999999999999</v>
      </c>
      <c r="AR11">
        <v>50.783999999999999</v>
      </c>
      <c r="AS11">
        <v>31.897383000000001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2908.8470060000004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</v>
      </c>
      <c r="K12">
        <v>686.77995799999997</v>
      </c>
      <c r="L12">
        <v>653.15</v>
      </c>
      <c r="M12">
        <v>85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13.983000000000001</v>
      </c>
      <c r="AB12">
        <v>26.260100000000001</v>
      </c>
      <c r="AC12">
        <v>19.35568</v>
      </c>
      <c r="AD12">
        <v>9.1149000000000004</v>
      </c>
      <c r="AE12">
        <v>44.263500000000001</v>
      </c>
      <c r="AF12">
        <v>8.8740000000000006</v>
      </c>
      <c r="AG12">
        <v>17.088000000000001</v>
      </c>
      <c r="AH12">
        <v>37.880000000000003</v>
      </c>
      <c r="AI12">
        <v>0</v>
      </c>
      <c r="AJ12">
        <v>0</v>
      </c>
      <c r="AK12">
        <v>52.029000000000003</v>
      </c>
      <c r="AL12">
        <v>46.48</v>
      </c>
      <c r="AM12">
        <v>0</v>
      </c>
      <c r="AN12">
        <v>0</v>
      </c>
      <c r="AO12">
        <v>0.39160800000000001</v>
      </c>
      <c r="AP12">
        <v>3.0743999999999998</v>
      </c>
      <c r="AQ12">
        <v>0</v>
      </c>
      <c r="AR12">
        <v>50.783999999999999</v>
      </c>
      <c r="AS12">
        <v>31.897383000000001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2879.5003580000007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686.77995799999997</v>
      </c>
      <c r="L13">
        <v>653.15</v>
      </c>
      <c r="M13">
        <v>85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13.983000000000001</v>
      </c>
      <c r="AB13">
        <v>26.260100000000001</v>
      </c>
      <c r="AC13">
        <v>19.35568</v>
      </c>
      <c r="AD13">
        <v>9.1149000000000004</v>
      </c>
      <c r="AE13">
        <v>44.263500000000001</v>
      </c>
      <c r="AF13">
        <v>8.8740000000000006</v>
      </c>
      <c r="AG13">
        <v>17.088000000000001</v>
      </c>
      <c r="AH13">
        <v>37.880000000000003</v>
      </c>
      <c r="AI13">
        <v>0</v>
      </c>
      <c r="AJ13">
        <v>0</v>
      </c>
      <c r="AK13">
        <v>52.029000000000003</v>
      </c>
      <c r="AL13">
        <v>46.48</v>
      </c>
      <c r="AM13">
        <v>0</v>
      </c>
      <c r="AN13">
        <v>0</v>
      </c>
      <c r="AO13">
        <v>0.42277199999999998</v>
      </c>
      <c r="AP13">
        <v>6.2769000000000004</v>
      </c>
      <c r="AQ13">
        <v>0</v>
      </c>
      <c r="AR13">
        <v>50.783999999999999</v>
      </c>
      <c r="AS13">
        <v>31.897383000000001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2882.7340220000006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686.77995799999997</v>
      </c>
      <c r="L14">
        <v>653.15</v>
      </c>
      <c r="M14">
        <v>85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13.983000000000001</v>
      </c>
      <c r="AB14">
        <v>26.260100000000001</v>
      </c>
      <c r="AC14">
        <v>19.35568</v>
      </c>
      <c r="AD14">
        <v>9.1149000000000004</v>
      </c>
      <c r="AE14">
        <v>44.263500000000001</v>
      </c>
      <c r="AF14">
        <v>8.8740000000000006</v>
      </c>
      <c r="AG14">
        <v>17.088000000000001</v>
      </c>
      <c r="AH14">
        <v>37.880000000000003</v>
      </c>
      <c r="AI14">
        <v>0</v>
      </c>
      <c r="AJ14">
        <v>0</v>
      </c>
      <c r="AK14">
        <v>52.029000000000003</v>
      </c>
      <c r="AL14">
        <v>46.48</v>
      </c>
      <c r="AM14">
        <v>0</v>
      </c>
      <c r="AN14">
        <v>0</v>
      </c>
      <c r="AO14">
        <v>0.52567200000000003</v>
      </c>
      <c r="AP14">
        <v>6.2769000000000004</v>
      </c>
      <c r="AQ14">
        <v>0</v>
      </c>
      <c r="AR14">
        <v>50.783999999999999</v>
      </c>
      <c r="AS14">
        <v>31.897383000000001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2882.8369220000009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686.77995799999997</v>
      </c>
      <c r="L15">
        <v>653.15</v>
      </c>
      <c r="M15">
        <v>85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13.983000000000001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17.088000000000001</v>
      </c>
      <c r="AH15">
        <v>46.781799999999997</v>
      </c>
      <c r="AI15">
        <v>0</v>
      </c>
      <c r="AJ15">
        <v>0</v>
      </c>
      <c r="AK15">
        <v>52.029000000000003</v>
      </c>
      <c r="AL15">
        <v>46.48</v>
      </c>
      <c r="AM15">
        <v>0</v>
      </c>
      <c r="AN15">
        <v>0</v>
      </c>
      <c r="AO15">
        <v>0.48392400000000002</v>
      </c>
      <c r="AP15">
        <v>6.2769000000000004</v>
      </c>
      <c r="AQ15">
        <v>0</v>
      </c>
      <c r="AR15">
        <v>53.543999999999997</v>
      </c>
      <c r="AS15">
        <v>31.897383000000001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2899.6300300000007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686.77995799999997</v>
      </c>
      <c r="L16">
        <v>653.15</v>
      </c>
      <c r="M16">
        <v>85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13.983000000000001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17.088000000000001</v>
      </c>
      <c r="AH16">
        <v>46.781799999999997</v>
      </c>
      <c r="AI16">
        <v>0</v>
      </c>
      <c r="AJ16">
        <v>0</v>
      </c>
      <c r="AK16">
        <v>52.029000000000003</v>
      </c>
      <c r="AL16">
        <v>46.48</v>
      </c>
      <c r="AM16">
        <v>0</v>
      </c>
      <c r="AN16">
        <v>0</v>
      </c>
      <c r="AO16">
        <v>0.42688799999999999</v>
      </c>
      <c r="AP16">
        <v>6.2769000000000004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2899.5729940000006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686.77995799999997</v>
      </c>
      <c r="L17">
        <v>653.15</v>
      </c>
      <c r="M17">
        <v>85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13.983000000000001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17.088000000000001</v>
      </c>
      <c r="AH17">
        <v>46.781799999999997</v>
      </c>
      <c r="AI17">
        <v>0</v>
      </c>
      <c r="AJ17">
        <v>0</v>
      </c>
      <c r="AK17">
        <v>52.029000000000003</v>
      </c>
      <c r="AL17">
        <v>46.48</v>
      </c>
      <c r="AM17">
        <v>0</v>
      </c>
      <c r="AN17">
        <v>0</v>
      </c>
      <c r="AO17">
        <v>0.34927200000000003</v>
      </c>
      <c r="AP17">
        <v>2.4339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2895.6523780000007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686.77995799999997</v>
      </c>
      <c r="L18">
        <v>653.15</v>
      </c>
      <c r="M18">
        <v>85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13.983000000000001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17.088000000000001</v>
      </c>
      <c r="AH18">
        <v>46.781799999999997</v>
      </c>
      <c r="AI18">
        <v>0</v>
      </c>
      <c r="AJ18">
        <v>0</v>
      </c>
      <c r="AK18">
        <v>52.029000000000003</v>
      </c>
      <c r="AL18">
        <v>46.48</v>
      </c>
      <c r="AM18">
        <v>0</v>
      </c>
      <c r="AN18">
        <v>0</v>
      </c>
      <c r="AO18">
        <v>0.22579199999999999</v>
      </c>
      <c r="AP18">
        <v>2.4339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2895.5288980000009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</v>
      </c>
      <c r="H19">
        <v>0</v>
      </c>
      <c r="I19">
        <v>0</v>
      </c>
      <c r="J19">
        <v>3</v>
      </c>
      <c r="K19">
        <v>686.77995799999997</v>
      </c>
      <c r="L19">
        <v>653.15</v>
      </c>
      <c r="M19">
        <v>85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17.088000000000001</v>
      </c>
      <c r="AH19">
        <v>70.172700000000006</v>
      </c>
      <c r="AI19">
        <v>0</v>
      </c>
      <c r="AJ19">
        <v>0</v>
      </c>
      <c r="AK19">
        <v>52.029000000000003</v>
      </c>
      <c r="AL19">
        <v>80.177999999999997</v>
      </c>
      <c r="AM19">
        <v>5.2786799999999996</v>
      </c>
      <c r="AN19">
        <v>0</v>
      </c>
      <c r="AO19">
        <v>7.3793999999999998E-2</v>
      </c>
      <c r="AP19">
        <v>2.4339</v>
      </c>
      <c r="AQ19">
        <v>9.5129999999999999</v>
      </c>
      <c r="AR19">
        <v>50.783999999999999</v>
      </c>
      <c r="AS19">
        <v>31.897383000000001</v>
      </c>
      <c r="AT19">
        <v>9.8879999999999999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f t="shared" si="0"/>
        <v>2969.4974800000005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0.97740000000000005</v>
      </c>
      <c r="H20">
        <v>0</v>
      </c>
      <c r="I20">
        <v>0</v>
      </c>
      <c r="J20">
        <v>3</v>
      </c>
      <c r="K20">
        <v>686.77995799999997</v>
      </c>
      <c r="L20">
        <v>653.15</v>
      </c>
      <c r="M20">
        <v>85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28.09872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17.088000000000001</v>
      </c>
      <c r="AH20">
        <v>70.172700000000006</v>
      </c>
      <c r="AI20">
        <v>0</v>
      </c>
      <c r="AJ20">
        <v>0</v>
      </c>
      <c r="AK20">
        <v>52.029000000000003</v>
      </c>
      <c r="AL20">
        <v>80.177999999999997</v>
      </c>
      <c r="AM20">
        <v>10.557359999999999</v>
      </c>
      <c r="AN20">
        <v>0</v>
      </c>
      <c r="AO20">
        <v>0</v>
      </c>
      <c r="AP20">
        <v>2.4339</v>
      </c>
      <c r="AQ20">
        <v>19.026</v>
      </c>
      <c r="AR20">
        <v>50.783999999999999</v>
      </c>
      <c r="AS20">
        <v>31.897383000000001</v>
      </c>
      <c r="AT20">
        <v>9.8879999999999999</v>
      </c>
      <c r="AU20">
        <v>0</v>
      </c>
      <c r="AV20">
        <v>2</v>
      </c>
      <c r="AW20">
        <v>0</v>
      </c>
      <c r="AX20">
        <v>0</v>
      </c>
      <c r="AY20">
        <v>0</v>
      </c>
      <c r="AZ20">
        <v>0</v>
      </c>
      <c r="BA20">
        <f t="shared" si="0"/>
        <v>2996.3084860000004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686.77995799999997</v>
      </c>
      <c r="L21">
        <v>653.15</v>
      </c>
      <c r="M21">
        <v>85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42.106999999999999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17.088000000000001</v>
      </c>
      <c r="AH21">
        <v>70.172700000000006</v>
      </c>
      <c r="AI21">
        <v>0</v>
      </c>
      <c r="AJ21">
        <v>0</v>
      </c>
      <c r="AK21">
        <v>52.029000000000003</v>
      </c>
      <c r="AL21">
        <v>80.177999999999997</v>
      </c>
      <c r="AM21">
        <v>15.836040000000001</v>
      </c>
      <c r="AN21">
        <v>0</v>
      </c>
      <c r="AO21">
        <v>3.9983999999999999E-2</v>
      </c>
      <c r="AP21">
        <v>2.4339</v>
      </c>
      <c r="AQ21">
        <v>19.026</v>
      </c>
      <c r="AR21">
        <v>50.783999999999999</v>
      </c>
      <c r="AS21">
        <v>31.897383000000001</v>
      </c>
      <c r="AT21">
        <v>9.8879999999999999</v>
      </c>
      <c r="AU21">
        <v>0</v>
      </c>
      <c r="AV21">
        <v>0</v>
      </c>
      <c r="AW21">
        <v>2</v>
      </c>
      <c r="AX21">
        <v>0</v>
      </c>
      <c r="AY21">
        <v>0</v>
      </c>
      <c r="AZ21">
        <v>0</v>
      </c>
      <c r="BA21">
        <f t="shared" si="0"/>
        <v>3014.6580300000005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686.77995799999997</v>
      </c>
      <c r="L22">
        <v>653.15</v>
      </c>
      <c r="M22">
        <v>85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13.1076</v>
      </c>
      <c r="AA22">
        <v>42.106999999999999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17.088000000000001</v>
      </c>
      <c r="AH22">
        <v>70.172700000000006</v>
      </c>
      <c r="AI22">
        <v>0</v>
      </c>
      <c r="AJ22">
        <v>0</v>
      </c>
      <c r="AK22">
        <v>52.029000000000003</v>
      </c>
      <c r="AL22">
        <v>80.177999999999997</v>
      </c>
      <c r="AM22">
        <v>15.836040000000001</v>
      </c>
      <c r="AN22">
        <v>0</v>
      </c>
      <c r="AO22">
        <v>0</v>
      </c>
      <c r="AP22">
        <v>2.4339</v>
      </c>
      <c r="AQ22">
        <v>28.539000000000001</v>
      </c>
      <c r="AR22">
        <v>50.783999999999999</v>
      </c>
      <c r="AS22">
        <v>31.897383000000001</v>
      </c>
      <c r="AT22">
        <v>9.8879999999999999</v>
      </c>
      <c r="AU22">
        <v>0</v>
      </c>
      <c r="AV22">
        <v>0</v>
      </c>
      <c r="AW22">
        <v>2</v>
      </c>
      <c r="AX22">
        <v>0</v>
      </c>
      <c r="AY22">
        <v>0</v>
      </c>
      <c r="AZ22">
        <v>0</v>
      </c>
      <c r="BA22">
        <f t="shared" si="0"/>
        <v>3039.7997460000006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686.77995799999997</v>
      </c>
      <c r="L23">
        <v>653.15</v>
      </c>
      <c r="M23">
        <v>85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19.6614</v>
      </c>
      <c r="AA23">
        <v>42.106999999999999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17.088000000000001</v>
      </c>
      <c r="AH23">
        <v>70.172700000000006</v>
      </c>
      <c r="AI23">
        <v>0</v>
      </c>
      <c r="AJ23">
        <v>0</v>
      </c>
      <c r="AK23">
        <v>52.029000000000003</v>
      </c>
      <c r="AL23">
        <v>58.1</v>
      </c>
      <c r="AM23">
        <v>15.836040000000001</v>
      </c>
      <c r="AN23">
        <v>0</v>
      </c>
      <c r="AO23">
        <v>0</v>
      </c>
      <c r="AP23">
        <v>2.4339</v>
      </c>
      <c r="AQ23">
        <v>28.539000000000001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2</v>
      </c>
      <c r="AX23">
        <v>0</v>
      </c>
      <c r="AY23">
        <v>0</v>
      </c>
      <c r="AZ23">
        <v>0</v>
      </c>
      <c r="BA23">
        <f t="shared" si="0"/>
        <v>3027.0355460000005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686.77995799999997</v>
      </c>
      <c r="L24">
        <v>653.15</v>
      </c>
      <c r="M24">
        <v>85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19.6614</v>
      </c>
      <c r="AA24">
        <v>42.106999999999999</v>
      </c>
      <c r="AB24">
        <v>26.260100000000001</v>
      </c>
      <c r="AC24">
        <v>29.033519999999999</v>
      </c>
      <c r="AD24">
        <v>18.229800000000001</v>
      </c>
      <c r="AE24">
        <v>49.436556000000003</v>
      </c>
      <c r="AF24">
        <v>8.8740000000000006</v>
      </c>
      <c r="AG24">
        <v>17.088000000000001</v>
      </c>
      <c r="AH24">
        <v>70.172700000000006</v>
      </c>
      <c r="AI24">
        <v>0</v>
      </c>
      <c r="AJ24">
        <v>0</v>
      </c>
      <c r="AK24">
        <v>52.029000000000003</v>
      </c>
      <c r="AL24">
        <v>58.1</v>
      </c>
      <c r="AM24">
        <v>15.836040000000001</v>
      </c>
      <c r="AN24">
        <v>0</v>
      </c>
      <c r="AO24">
        <v>0</v>
      </c>
      <c r="AP24">
        <v>2.4339</v>
      </c>
      <c r="AQ24">
        <v>28.539000000000001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2</v>
      </c>
      <c r="AX24">
        <v>0</v>
      </c>
      <c r="AY24">
        <v>0</v>
      </c>
      <c r="AZ24">
        <v>0</v>
      </c>
      <c r="BA24">
        <f t="shared" si="0"/>
        <v>3036.7133860000004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686.77995799999997</v>
      </c>
      <c r="L25">
        <v>653.15</v>
      </c>
      <c r="M25">
        <v>85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19.6614</v>
      </c>
      <c r="AA25">
        <v>42.106999999999999</v>
      </c>
      <c r="AB25">
        <v>26.260100000000001</v>
      </c>
      <c r="AC25">
        <v>29.033519999999999</v>
      </c>
      <c r="AD25">
        <v>18.229800000000001</v>
      </c>
      <c r="AE25">
        <v>49.436556000000003</v>
      </c>
      <c r="AF25">
        <v>8.8740000000000006</v>
      </c>
      <c r="AG25">
        <v>17.088000000000001</v>
      </c>
      <c r="AH25">
        <v>70.172700000000006</v>
      </c>
      <c r="AI25">
        <v>0</v>
      </c>
      <c r="AJ25">
        <v>0</v>
      </c>
      <c r="AK25">
        <v>52.029000000000003</v>
      </c>
      <c r="AL25">
        <v>58.1</v>
      </c>
      <c r="AM25">
        <v>15.836040000000001</v>
      </c>
      <c r="AN25">
        <v>0</v>
      </c>
      <c r="AO25">
        <v>0</v>
      </c>
      <c r="AP25">
        <v>2.4339</v>
      </c>
      <c r="AQ25">
        <v>28.539000000000001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2</v>
      </c>
      <c r="AX25">
        <v>0</v>
      </c>
      <c r="AY25">
        <v>0</v>
      </c>
      <c r="AZ25">
        <v>0</v>
      </c>
      <c r="BA25">
        <f t="shared" si="0"/>
        <v>3036.7133860000004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686.77995799999997</v>
      </c>
      <c r="L26">
        <v>653.15</v>
      </c>
      <c r="M26">
        <v>85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19.6614</v>
      </c>
      <c r="AA26">
        <v>42.106999999999999</v>
      </c>
      <c r="AB26">
        <v>26.260100000000001</v>
      </c>
      <c r="AC26">
        <v>29.033519999999999</v>
      </c>
      <c r="AD26">
        <v>18.229800000000001</v>
      </c>
      <c r="AE26">
        <v>49.436556000000003</v>
      </c>
      <c r="AF26">
        <v>8.8740000000000006</v>
      </c>
      <c r="AG26">
        <v>17.088000000000001</v>
      </c>
      <c r="AH26">
        <v>70.172700000000006</v>
      </c>
      <c r="AI26">
        <v>3.819</v>
      </c>
      <c r="AJ26">
        <v>0</v>
      </c>
      <c r="AK26">
        <v>52.029000000000003</v>
      </c>
      <c r="AL26">
        <v>58.1</v>
      </c>
      <c r="AM26">
        <v>15.836040000000001</v>
      </c>
      <c r="AN26">
        <v>0</v>
      </c>
      <c r="AO26">
        <v>0</v>
      </c>
      <c r="AP26">
        <v>2.4339</v>
      </c>
      <c r="AQ26">
        <v>28.539000000000001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2</v>
      </c>
      <c r="AX26">
        <v>0</v>
      </c>
      <c r="AY26">
        <v>0</v>
      </c>
      <c r="AZ26">
        <v>0</v>
      </c>
      <c r="BA26">
        <f t="shared" si="0"/>
        <v>3040.5323860000003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686.77995799999997</v>
      </c>
      <c r="L27">
        <v>653.15</v>
      </c>
      <c r="M27">
        <v>85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18.229800000000001</v>
      </c>
      <c r="AE27">
        <v>48.753999999999998</v>
      </c>
      <c r="AF27">
        <v>8.8740000000000006</v>
      </c>
      <c r="AG27">
        <v>17.088000000000001</v>
      </c>
      <c r="AH27">
        <v>85.23</v>
      </c>
      <c r="AI27">
        <v>10.183999999999999</v>
      </c>
      <c r="AJ27">
        <v>0</v>
      </c>
      <c r="AK27">
        <v>52.029000000000003</v>
      </c>
      <c r="AL27">
        <v>69.72</v>
      </c>
      <c r="AM27">
        <v>10.557359999999999</v>
      </c>
      <c r="AN27">
        <v>0</v>
      </c>
      <c r="AO27">
        <v>0</v>
      </c>
      <c r="AP27">
        <v>2.4339</v>
      </c>
      <c r="AQ27">
        <v>28.539000000000001</v>
      </c>
      <c r="AR27">
        <v>50.783999999999999</v>
      </c>
      <c r="AS27">
        <v>32.9574</v>
      </c>
      <c r="AT27">
        <v>9.8879999999999999</v>
      </c>
      <c r="AU27">
        <v>0</v>
      </c>
      <c r="AV27">
        <v>0</v>
      </c>
      <c r="AW27">
        <v>2</v>
      </c>
      <c r="AX27">
        <v>0</v>
      </c>
      <c r="AY27">
        <v>0</v>
      </c>
      <c r="AZ27">
        <v>0</v>
      </c>
      <c r="BA27">
        <f t="shared" si="0"/>
        <v>3045.3513869999997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686.77995799999997</v>
      </c>
      <c r="L28">
        <v>653.15</v>
      </c>
      <c r="M28">
        <v>85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18.229800000000001</v>
      </c>
      <c r="AE28">
        <v>48.753999999999998</v>
      </c>
      <c r="AF28">
        <v>8.8740000000000006</v>
      </c>
      <c r="AG28">
        <v>17.088000000000001</v>
      </c>
      <c r="AH28">
        <v>85.23</v>
      </c>
      <c r="AI28">
        <v>49.646999999999998</v>
      </c>
      <c r="AJ28">
        <v>0</v>
      </c>
      <c r="AK28">
        <v>52.029000000000003</v>
      </c>
      <c r="AL28">
        <v>69.72</v>
      </c>
      <c r="AM28">
        <v>5.2786799999999996</v>
      </c>
      <c r="AN28">
        <v>0</v>
      </c>
      <c r="AO28">
        <v>0</v>
      </c>
      <c r="AP28">
        <v>2.4339</v>
      </c>
      <c r="AQ28">
        <v>28.539000000000001</v>
      </c>
      <c r="AR28">
        <v>50.783999999999999</v>
      </c>
      <c r="AS28">
        <v>32.9574</v>
      </c>
      <c r="AT28">
        <v>9.8879999999999999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0</v>
      </c>
      <c r="BA28">
        <f t="shared" si="0"/>
        <v>3092.7857269999995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686.77995799999997</v>
      </c>
      <c r="L29">
        <v>653.15</v>
      </c>
      <c r="M29">
        <v>87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13.983000000000001</v>
      </c>
      <c r="AB29">
        <v>39.510120000000001</v>
      </c>
      <c r="AC29">
        <v>29.033519999999999</v>
      </c>
      <c r="AD29">
        <v>18.229800000000001</v>
      </c>
      <c r="AE29">
        <v>48.753999999999998</v>
      </c>
      <c r="AF29">
        <v>8.8740000000000006</v>
      </c>
      <c r="AG29">
        <v>17.088000000000001</v>
      </c>
      <c r="AH29">
        <v>85.23</v>
      </c>
      <c r="AI29">
        <v>49.646999999999998</v>
      </c>
      <c r="AJ29">
        <v>0</v>
      </c>
      <c r="AK29">
        <v>52.029000000000003</v>
      </c>
      <c r="AL29">
        <v>69.72</v>
      </c>
      <c r="AM29">
        <v>0</v>
      </c>
      <c r="AN29">
        <v>0</v>
      </c>
      <c r="AO29">
        <v>0</v>
      </c>
      <c r="AP29">
        <v>2.4339</v>
      </c>
      <c r="AQ29">
        <v>28.539000000000001</v>
      </c>
      <c r="AR29">
        <v>50.783999999999999</v>
      </c>
      <c r="AS29">
        <v>32.9574</v>
      </c>
      <c r="AT29">
        <v>9.8879999999999999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0</v>
      </c>
      <c r="BA29">
        <f t="shared" si="0"/>
        <v>3075.3913269999998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686.77995799999997</v>
      </c>
      <c r="L30">
        <v>653.15</v>
      </c>
      <c r="M30">
        <v>87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13.983000000000001</v>
      </c>
      <c r="AB30">
        <v>39.510120000000001</v>
      </c>
      <c r="AC30">
        <v>29.033519999999999</v>
      </c>
      <c r="AD30">
        <v>18.229800000000001</v>
      </c>
      <c r="AE30">
        <v>48.753999999999998</v>
      </c>
      <c r="AF30">
        <v>8.8740000000000006</v>
      </c>
      <c r="AG30">
        <v>17.088000000000001</v>
      </c>
      <c r="AH30">
        <v>85.23</v>
      </c>
      <c r="AI30">
        <v>49.646999999999998</v>
      </c>
      <c r="AJ30">
        <v>0</v>
      </c>
      <c r="AK30">
        <v>52.029000000000003</v>
      </c>
      <c r="AL30">
        <v>69.72</v>
      </c>
      <c r="AM30">
        <v>0</v>
      </c>
      <c r="AN30">
        <v>0</v>
      </c>
      <c r="AO30">
        <v>0</v>
      </c>
      <c r="AP30">
        <v>2.4339</v>
      </c>
      <c r="AQ30">
        <v>28.539000000000001</v>
      </c>
      <c r="AR30">
        <v>50.783999999999999</v>
      </c>
      <c r="AS30">
        <v>32.9574</v>
      </c>
      <c r="AT30">
        <v>9.8879999999999999</v>
      </c>
      <c r="AU30">
        <v>0</v>
      </c>
      <c r="AV30">
        <v>0</v>
      </c>
      <c r="AW30">
        <v>2</v>
      </c>
      <c r="AX30">
        <v>0</v>
      </c>
      <c r="AY30">
        <v>0</v>
      </c>
      <c r="AZ30">
        <v>0</v>
      </c>
      <c r="BA30">
        <f t="shared" si="0"/>
        <v>3075.3913269999998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686.77995799999997</v>
      </c>
      <c r="L31">
        <v>653.15</v>
      </c>
      <c r="M31">
        <v>85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13.983000000000001</v>
      </c>
      <c r="AB31">
        <v>39.510120000000001</v>
      </c>
      <c r="AC31">
        <v>29.033519999999999</v>
      </c>
      <c r="AD31">
        <v>18.229800000000001</v>
      </c>
      <c r="AE31">
        <v>48.753999999999998</v>
      </c>
      <c r="AF31">
        <v>8.8740000000000006</v>
      </c>
      <c r="AG31">
        <v>17.088000000000001</v>
      </c>
      <c r="AH31">
        <v>56.82</v>
      </c>
      <c r="AI31">
        <v>49.646999999999998</v>
      </c>
      <c r="AJ31">
        <v>0</v>
      </c>
      <c r="AK31">
        <v>52.029000000000003</v>
      </c>
      <c r="AL31">
        <v>69.72</v>
      </c>
      <c r="AM31">
        <v>0</v>
      </c>
      <c r="AN31">
        <v>0</v>
      </c>
      <c r="AO31">
        <v>0</v>
      </c>
      <c r="AP31">
        <v>2.4339</v>
      </c>
      <c r="AQ31">
        <v>28.539000000000001</v>
      </c>
      <c r="AR31">
        <v>50.783999999999999</v>
      </c>
      <c r="AS31">
        <v>32.9574</v>
      </c>
      <c r="AT31">
        <v>11.124000000000001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f t="shared" si="0"/>
        <v>3046.2173269999998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686.77995799999997</v>
      </c>
      <c r="L32">
        <v>653.15</v>
      </c>
      <c r="M32">
        <v>85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13.983000000000001</v>
      </c>
      <c r="AB32">
        <v>39.510120000000001</v>
      </c>
      <c r="AC32">
        <v>29.033519999999999</v>
      </c>
      <c r="AD32">
        <v>18.229800000000001</v>
      </c>
      <c r="AE32">
        <v>48.753999999999998</v>
      </c>
      <c r="AF32">
        <v>8.8740000000000006</v>
      </c>
      <c r="AG32">
        <v>17.088000000000001</v>
      </c>
      <c r="AH32">
        <v>56.82</v>
      </c>
      <c r="AI32">
        <v>49.646999999999998</v>
      </c>
      <c r="AJ32">
        <v>0</v>
      </c>
      <c r="AK32">
        <v>52.029000000000003</v>
      </c>
      <c r="AL32">
        <v>69.72</v>
      </c>
      <c r="AM32">
        <v>0</v>
      </c>
      <c r="AN32">
        <v>0</v>
      </c>
      <c r="AO32">
        <v>0</v>
      </c>
      <c r="AP32">
        <v>2.4339</v>
      </c>
      <c r="AQ32">
        <v>28.539000000000001</v>
      </c>
      <c r="AR32">
        <v>50.783999999999999</v>
      </c>
      <c r="AS32">
        <v>32.9574</v>
      </c>
      <c r="AT32">
        <v>12.36</v>
      </c>
      <c r="AU32">
        <v>0</v>
      </c>
      <c r="AV32">
        <v>0</v>
      </c>
      <c r="AW32">
        <v>2</v>
      </c>
      <c r="AX32">
        <v>0</v>
      </c>
      <c r="AY32">
        <v>0</v>
      </c>
      <c r="AZ32">
        <v>0</v>
      </c>
      <c r="BA32">
        <f t="shared" si="0"/>
        <v>3047.4533270000002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686.77995799999997</v>
      </c>
      <c r="L33">
        <v>653.15</v>
      </c>
      <c r="M33">
        <v>85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13.983000000000001</v>
      </c>
      <c r="AB33">
        <v>39.510120000000001</v>
      </c>
      <c r="AC33">
        <v>29.033519999999999</v>
      </c>
      <c r="AD33">
        <v>18.229800000000001</v>
      </c>
      <c r="AE33">
        <v>48.753999999999998</v>
      </c>
      <c r="AF33">
        <v>8.8740000000000006</v>
      </c>
      <c r="AG33">
        <v>17.088000000000001</v>
      </c>
      <c r="AH33">
        <v>56.82</v>
      </c>
      <c r="AI33">
        <v>49.646999999999998</v>
      </c>
      <c r="AJ33">
        <v>0</v>
      </c>
      <c r="AK33">
        <v>52.029000000000003</v>
      </c>
      <c r="AL33">
        <v>69.72</v>
      </c>
      <c r="AM33">
        <v>0</v>
      </c>
      <c r="AN33">
        <v>0</v>
      </c>
      <c r="AO33">
        <v>0</v>
      </c>
      <c r="AP33">
        <v>2.4339</v>
      </c>
      <c r="AQ33">
        <v>19.026</v>
      </c>
      <c r="AR33">
        <v>50.783999999999999</v>
      </c>
      <c r="AS33">
        <v>31.897383000000001</v>
      </c>
      <c r="AT33">
        <v>12.36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f t="shared" si="0"/>
        <v>3036.88031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686.77995799999997</v>
      </c>
      <c r="L34">
        <v>653.15</v>
      </c>
      <c r="M34">
        <v>85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48.753999999999998</v>
      </c>
      <c r="AF34">
        <v>8.8740000000000006</v>
      </c>
      <c r="AG34">
        <v>17.088000000000001</v>
      </c>
      <c r="AH34">
        <v>56.82</v>
      </c>
      <c r="AI34">
        <v>7.6379999999999999</v>
      </c>
      <c r="AJ34">
        <v>0</v>
      </c>
      <c r="AK34">
        <v>52.029000000000003</v>
      </c>
      <c r="AL34">
        <v>69.72</v>
      </c>
      <c r="AM34">
        <v>0</v>
      </c>
      <c r="AN34">
        <v>0</v>
      </c>
      <c r="AO34">
        <v>0</v>
      </c>
      <c r="AP34">
        <v>2.4339</v>
      </c>
      <c r="AQ34">
        <v>19.026</v>
      </c>
      <c r="AR34">
        <v>50.783999999999999</v>
      </c>
      <c r="AS34">
        <v>31.897383000000001</v>
      </c>
      <c r="AT34">
        <v>12.36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0</v>
      </c>
      <c r="BA34">
        <f t="shared" si="0"/>
        <v>2980.8883099999998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686.77995799999997</v>
      </c>
      <c r="L35">
        <v>653.15</v>
      </c>
      <c r="M35">
        <v>85</v>
      </c>
      <c r="N35">
        <v>118.125</v>
      </c>
      <c r="O35">
        <v>123.66562500000001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48.753999999999998</v>
      </c>
      <c r="AF35">
        <v>8.8740000000000006</v>
      </c>
      <c r="AG35">
        <v>17.088000000000001</v>
      </c>
      <c r="AH35">
        <v>56.82</v>
      </c>
      <c r="AI35">
        <v>2.5459999999999998</v>
      </c>
      <c r="AJ35">
        <v>0</v>
      </c>
      <c r="AK35">
        <v>52.029000000000003</v>
      </c>
      <c r="AL35">
        <v>69.72</v>
      </c>
      <c r="AM35">
        <v>0</v>
      </c>
      <c r="AN35">
        <v>0</v>
      </c>
      <c r="AO35">
        <v>0</v>
      </c>
      <c r="AP35">
        <v>2.4339</v>
      </c>
      <c r="AQ35">
        <v>9.5129999999999999</v>
      </c>
      <c r="AR35">
        <v>50.783999999999999</v>
      </c>
      <c r="AS35">
        <v>31.897383000000001</v>
      </c>
      <c r="AT35">
        <v>12.36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0</v>
      </c>
      <c r="BA35">
        <f t="shared" si="0"/>
        <v>2956.60547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686.77995799999997</v>
      </c>
      <c r="L36">
        <v>653.15</v>
      </c>
      <c r="M36">
        <v>85</v>
      </c>
      <c r="N36">
        <v>118.125</v>
      </c>
      <c r="O36">
        <v>123.66562500000001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39.510120000000001</v>
      </c>
      <c r="AC36">
        <v>19.35568</v>
      </c>
      <c r="AD36">
        <v>18.229800000000001</v>
      </c>
      <c r="AE36">
        <v>48.753999999999998</v>
      </c>
      <c r="AF36">
        <v>8.8740000000000006</v>
      </c>
      <c r="AG36">
        <v>17.088000000000001</v>
      </c>
      <c r="AH36">
        <v>56.82</v>
      </c>
      <c r="AI36">
        <v>0</v>
      </c>
      <c r="AJ36">
        <v>0</v>
      </c>
      <c r="AK36">
        <v>52.029000000000003</v>
      </c>
      <c r="AL36">
        <v>69.72</v>
      </c>
      <c r="AM36">
        <v>0</v>
      </c>
      <c r="AN36">
        <v>0</v>
      </c>
      <c r="AO36">
        <v>0</v>
      </c>
      <c r="AP36">
        <v>2.4339</v>
      </c>
      <c r="AQ36">
        <v>9.5129999999999999</v>
      </c>
      <c r="AR36">
        <v>50.783999999999999</v>
      </c>
      <c r="AS36">
        <v>31.897383000000001</v>
      </c>
      <c r="AT36">
        <v>12.36</v>
      </c>
      <c r="AU36">
        <v>0</v>
      </c>
      <c r="AV36">
        <v>0</v>
      </c>
      <c r="AW36">
        <v>2</v>
      </c>
      <c r="AX36">
        <v>0</v>
      </c>
      <c r="AY36">
        <v>0</v>
      </c>
      <c r="AZ36">
        <v>0</v>
      </c>
      <c r="BA36">
        <f t="shared" si="0"/>
        <v>2954.0594700000001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686.77995799999997</v>
      </c>
      <c r="L37">
        <v>653.15</v>
      </c>
      <c r="M37">
        <v>85</v>
      </c>
      <c r="N37">
        <v>118.125</v>
      </c>
      <c r="O37">
        <v>123.66562500000001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39.510120000000001</v>
      </c>
      <c r="AC37">
        <v>19.35568</v>
      </c>
      <c r="AD37">
        <v>18.229800000000001</v>
      </c>
      <c r="AE37">
        <v>48.753999999999998</v>
      </c>
      <c r="AF37">
        <v>8.8740000000000006</v>
      </c>
      <c r="AG37">
        <v>17.088000000000001</v>
      </c>
      <c r="AH37">
        <v>56.82</v>
      </c>
      <c r="AI37">
        <v>0</v>
      </c>
      <c r="AJ37">
        <v>0</v>
      </c>
      <c r="AK37">
        <v>52.029000000000003</v>
      </c>
      <c r="AL37">
        <v>75.53</v>
      </c>
      <c r="AM37">
        <v>0</v>
      </c>
      <c r="AN37">
        <v>0</v>
      </c>
      <c r="AO37">
        <v>0</v>
      </c>
      <c r="AP37">
        <v>2.4339</v>
      </c>
      <c r="AQ37">
        <v>0</v>
      </c>
      <c r="AR37">
        <v>50.783999999999999</v>
      </c>
      <c r="AS37">
        <v>31.897383000000001</v>
      </c>
      <c r="AT37">
        <v>12.36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f t="shared" si="0"/>
        <v>2950.3564700000006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686.77995799999997</v>
      </c>
      <c r="L38">
        <v>653.15</v>
      </c>
      <c r="M38">
        <v>85</v>
      </c>
      <c r="N38">
        <v>118.125</v>
      </c>
      <c r="O38">
        <v>123.66562500000001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13.1076</v>
      </c>
      <c r="AA38">
        <v>0</v>
      </c>
      <c r="AB38">
        <v>39.510120000000001</v>
      </c>
      <c r="AC38">
        <v>19.35568</v>
      </c>
      <c r="AD38">
        <v>18.229800000000001</v>
      </c>
      <c r="AE38">
        <v>48.753999999999998</v>
      </c>
      <c r="AF38">
        <v>8.8740000000000006</v>
      </c>
      <c r="AG38">
        <v>17.088000000000001</v>
      </c>
      <c r="AH38">
        <v>56.82</v>
      </c>
      <c r="AI38">
        <v>0</v>
      </c>
      <c r="AJ38">
        <v>0</v>
      </c>
      <c r="AK38">
        <v>52.029000000000003</v>
      </c>
      <c r="AL38">
        <v>75.53</v>
      </c>
      <c r="AM38">
        <v>0</v>
      </c>
      <c r="AN38">
        <v>0</v>
      </c>
      <c r="AO38">
        <v>0</v>
      </c>
      <c r="AP38">
        <v>2.4339</v>
      </c>
      <c r="AQ38">
        <v>0</v>
      </c>
      <c r="AR38">
        <v>50.783999999999999</v>
      </c>
      <c r="AS38">
        <v>31.897383000000001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2950.0044700000003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624.011259</v>
      </c>
      <c r="L39">
        <v>642.11180000000002</v>
      </c>
      <c r="M39">
        <v>85</v>
      </c>
      <c r="N39">
        <v>118.125</v>
      </c>
      <c r="O39">
        <v>123.66562500000001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27.3447</v>
      </c>
      <c r="AE39">
        <v>44.263500000000001</v>
      </c>
      <c r="AF39">
        <v>8.8740000000000006</v>
      </c>
      <c r="AG39">
        <v>17.088000000000001</v>
      </c>
      <c r="AH39">
        <v>46.781799999999997</v>
      </c>
      <c r="AI39">
        <v>0</v>
      </c>
      <c r="AJ39">
        <v>0</v>
      </c>
      <c r="AK39">
        <v>52.029000000000003</v>
      </c>
      <c r="AL39">
        <v>75.53</v>
      </c>
      <c r="AM39">
        <v>0</v>
      </c>
      <c r="AN39">
        <v>0</v>
      </c>
      <c r="AO39">
        <v>0</v>
      </c>
      <c r="AP39">
        <v>2.4339</v>
      </c>
      <c r="AQ39">
        <v>0</v>
      </c>
      <c r="AR39">
        <v>53.543999999999997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2858.2825510000007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574.44209999999998</v>
      </c>
      <c r="L40">
        <v>642.11180000000002</v>
      </c>
      <c r="M40">
        <v>85</v>
      </c>
      <c r="N40">
        <v>118.125</v>
      </c>
      <c r="O40">
        <v>123.66562500000001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27.3447</v>
      </c>
      <c r="AE40">
        <v>44.263500000000001</v>
      </c>
      <c r="AF40">
        <v>8.8740000000000006</v>
      </c>
      <c r="AG40">
        <v>17.088000000000001</v>
      </c>
      <c r="AH40">
        <v>46.781799999999997</v>
      </c>
      <c r="AI40">
        <v>0</v>
      </c>
      <c r="AJ40">
        <v>0</v>
      </c>
      <c r="AK40">
        <v>52.029000000000003</v>
      </c>
      <c r="AL40">
        <v>75.53</v>
      </c>
      <c r="AM40">
        <v>0</v>
      </c>
      <c r="AN40">
        <v>0</v>
      </c>
      <c r="AO40">
        <v>0</v>
      </c>
      <c r="AP40">
        <v>2.4339</v>
      </c>
      <c r="AQ40">
        <v>0</v>
      </c>
      <c r="AR40">
        <v>53.543999999999997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2808.7133920000006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599.44209999999998</v>
      </c>
      <c r="L41">
        <v>642.11180000000002</v>
      </c>
      <c r="M41">
        <v>85</v>
      </c>
      <c r="N41">
        <v>118.125</v>
      </c>
      <c r="O41">
        <v>123.66562500000001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27.3447</v>
      </c>
      <c r="AE41">
        <v>44.263500000000001</v>
      </c>
      <c r="AF41">
        <v>8.8740000000000006</v>
      </c>
      <c r="AG41">
        <v>17.088000000000001</v>
      </c>
      <c r="AH41">
        <v>46.781799999999997</v>
      </c>
      <c r="AI41">
        <v>0</v>
      </c>
      <c r="AJ41">
        <v>0</v>
      </c>
      <c r="AK41">
        <v>52.029000000000003</v>
      </c>
      <c r="AL41">
        <v>69.72</v>
      </c>
      <c r="AM41">
        <v>0</v>
      </c>
      <c r="AN41">
        <v>0</v>
      </c>
      <c r="AO41">
        <v>0</v>
      </c>
      <c r="AP41">
        <v>2.4339</v>
      </c>
      <c r="AQ41">
        <v>0</v>
      </c>
      <c r="AR41">
        <v>53.543999999999997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2827.9033920000002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629.44209999999998</v>
      </c>
      <c r="L42">
        <v>642.11180000000002</v>
      </c>
      <c r="M42">
        <v>85</v>
      </c>
      <c r="N42">
        <v>118.125</v>
      </c>
      <c r="O42">
        <v>123.66562500000001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27.3447</v>
      </c>
      <c r="AE42">
        <v>44.263500000000001</v>
      </c>
      <c r="AF42">
        <v>8.8740000000000006</v>
      </c>
      <c r="AG42">
        <v>17.088000000000001</v>
      </c>
      <c r="AH42">
        <v>46.781799999999997</v>
      </c>
      <c r="AI42">
        <v>0</v>
      </c>
      <c r="AJ42">
        <v>0</v>
      </c>
      <c r="AK42">
        <v>52.029000000000003</v>
      </c>
      <c r="AL42">
        <v>69.72</v>
      </c>
      <c r="AM42">
        <v>0</v>
      </c>
      <c r="AN42">
        <v>0</v>
      </c>
      <c r="AO42">
        <v>0</v>
      </c>
      <c r="AP42">
        <v>2.4339</v>
      </c>
      <c r="AQ42">
        <v>0</v>
      </c>
      <c r="AR42">
        <v>53.543999999999997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2857.9033920000002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85</v>
      </c>
      <c r="N43">
        <v>118.125</v>
      </c>
      <c r="O43">
        <v>123.66562500000001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27.3447</v>
      </c>
      <c r="AE43">
        <v>44.263500000000001</v>
      </c>
      <c r="AF43">
        <v>8.8740000000000006</v>
      </c>
      <c r="AG43">
        <v>17.088000000000001</v>
      </c>
      <c r="AH43">
        <v>46.781799999999997</v>
      </c>
      <c r="AI43">
        <v>0</v>
      </c>
      <c r="AJ43">
        <v>0</v>
      </c>
      <c r="AK43">
        <v>52.029000000000003</v>
      </c>
      <c r="AL43">
        <v>69.72</v>
      </c>
      <c r="AM43">
        <v>0</v>
      </c>
      <c r="AN43">
        <v>0</v>
      </c>
      <c r="AO43">
        <v>0</v>
      </c>
      <c r="AP43">
        <v>8.1983999999999995</v>
      </c>
      <c r="AQ43">
        <v>0</v>
      </c>
      <c r="AR43">
        <v>50.783999999999999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2922.7301500000008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85</v>
      </c>
      <c r="N44">
        <v>118.125</v>
      </c>
      <c r="O44">
        <v>123.66562500000001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27.3447</v>
      </c>
      <c r="AE44">
        <v>44.263500000000001</v>
      </c>
      <c r="AF44">
        <v>8.8740000000000006</v>
      </c>
      <c r="AG44">
        <v>17.088000000000001</v>
      </c>
      <c r="AH44">
        <v>46.781799999999997</v>
      </c>
      <c r="AI44">
        <v>0</v>
      </c>
      <c r="AJ44">
        <v>0</v>
      </c>
      <c r="AK44">
        <v>52.029000000000003</v>
      </c>
      <c r="AL44">
        <v>69.72</v>
      </c>
      <c r="AM44">
        <v>0</v>
      </c>
      <c r="AN44">
        <v>0</v>
      </c>
      <c r="AO44">
        <v>0</v>
      </c>
      <c r="AP44">
        <v>8.1983999999999995</v>
      </c>
      <c r="AQ44">
        <v>0</v>
      </c>
      <c r="AR44">
        <v>50.783999999999999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2922.7301500000008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85</v>
      </c>
      <c r="N45">
        <v>118.125</v>
      </c>
      <c r="O45">
        <v>123.66562500000001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27.3447</v>
      </c>
      <c r="AE45">
        <v>47.470999999999997</v>
      </c>
      <c r="AF45">
        <v>8.8740000000000006</v>
      </c>
      <c r="AG45">
        <v>17.088000000000001</v>
      </c>
      <c r="AH45">
        <v>46.781799999999997</v>
      </c>
      <c r="AI45">
        <v>0</v>
      </c>
      <c r="AJ45">
        <v>0</v>
      </c>
      <c r="AK45">
        <v>52.029000000000003</v>
      </c>
      <c r="AL45">
        <v>69.72</v>
      </c>
      <c r="AM45">
        <v>0</v>
      </c>
      <c r="AN45">
        <v>0</v>
      </c>
      <c r="AO45">
        <v>0</v>
      </c>
      <c r="AP45">
        <v>8.1983999999999995</v>
      </c>
      <c r="AQ45">
        <v>0</v>
      </c>
      <c r="AR45">
        <v>50.783999999999999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2925.9376500000008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85</v>
      </c>
      <c r="N46">
        <v>118.125</v>
      </c>
      <c r="O46">
        <v>123.66562500000001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27.3447</v>
      </c>
      <c r="AE46">
        <v>47.470999999999997</v>
      </c>
      <c r="AF46">
        <v>8.8740000000000006</v>
      </c>
      <c r="AG46">
        <v>17.088000000000001</v>
      </c>
      <c r="AH46">
        <v>46.781799999999997</v>
      </c>
      <c r="AI46">
        <v>0</v>
      </c>
      <c r="AJ46">
        <v>0</v>
      </c>
      <c r="AK46">
        <v>52.029000000000003</v>
      </c>
      <c r="AL46">
        <v>69.72</v>
      </c>
      <c r="AM46">
        <v>0</v>
      </c>
      <c r="AN46">
        <v>0</v>
      </c>
      <c r="AO46">
        <v>0</v>
      </c>
      <c r="AP46">
        <v>6.9173999999999998</v>
      </c>
      <c r="AQ46">
        <v>0</v>
      </c>
      <c r="AR46">
        <v>50.783999999999999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2924.6566500000004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86</v>
      </c>
      <c r="N47">
        <v>118.125</v>
      </c>
      <c r="O47">
        <v>123.66562500000001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27.3447</v>
      </c>
      <c r="AE47">
        <v>44.263500000000001</v>
      </c>
      <c r="AF47">
        <v>8.8740000000000006</v>
      </c>
      <c r="AG47">
        <v>17.088000000000001</v>
      </c>
      <c r="AH47">
        <v>46.781799999999997</v>
      </c>
      <c r="AI47">
        <v>0</v>
      </c>
      <c r="AJ47">
        <v>0</v>
      </c>
      <c r="AK47">
        <v>52.029000000000003</v>
      </c>
      <c r="AL47">
        <v>69.72</v>
      </c>
      <c r="AM47">
        <v>0</v>
      </c>
      <c r="AN47">
        <v>0</v>
      </c>
      <c r="AO47">
        <v>0</v>
      </c>
      <c r="AP47">
        <v>1.7934000000000001</v>
      </c>
      <c r="AQ47">
        <v>0</v>
      </c>
      <c r="AR47">
        <v>50.783999999999999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2917.3251500000006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86</v>
      </c>
      <c r="N48">
        <v>118.125</v>
      </c>
      <c r="O48">
        <v>123.66562500000001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27.3447</v>
      </c>
      <c r="AE48">
        <v>44.263500000000001</v>
      </c>
      <c r="AF48">
        <v>8.8740000000000006</v>
      </c>
      <c r="AG48">
        <v>17.088000000000001</v>
      </c>
      <c r="AH48">
        <v>46.781799999999997</v>
      </c>
      <c r="AI48">
        <v>0</v>
      </c>
      <c r="AJ48">
        <v>0</v>
      </c>
      <c r="AK48">
        <v>52.029000000000003</v>
      </c>
      <c r="AL48">
        <v>69.72</v>
      </c>
      <c r="AM48">
        <v>0</v>
      </c>
      <c r="AN48">
        <v>0</v>
      </c>
      <c r="AO48">
        <v>0</v>
      </c>
      <c r="AP48">
        <v>1.7934000000000001</v>
      </c>
      <c r="AQ48">
        <v>5.859</v>
      </c>
      <c r="AR48">
        <v>50.783999999999999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2923.1841500000005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86</v>
      </c>
      <c r="N49">
        <v>118.125</v>
      </c>
      <c r="O49">
        <v>123.66562500000001</v>
      </c>
      <c r="P49">
        <v>125.58750000000001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27.3447</v>
      </c>
      <c r="AE49">
        <v>44.263500000000001</v>
      </c>
      <c r="AF49">
        <v>8.8740000000000006</v>
      </c>
      <c r="AG49">
        <v>17.088000000000001</v>
      </c>
      <c r="AH49">
        <v>46.781799999999997</v>
      </c>
      <c r="AI49">
        <v>0</v>
      </c>
      <c r="AJ49">
        <v>0</v>
      </c>
      <c r="AK49">
        <v>52.029000000000003</v>
      </c>
      <c r="AL49">
        <v>69.72</v>
      </c>
      <c r="AM49">
        <v>0</v>
      </c>
      <c r="AN49">
        <v>0</v>
      </c>
      <c r="AO49">
        <v>0.25401600000000002</v>
      </c>
      <c r="AP49">
        <v>1.7934000000000001</v>
      </c>
      <c r="AQ49">
        <v>9.5129999999999999</v>
      </c>
      <c r="AR49">
        <v>50.783999999999999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2927.0921660000004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86</v>
      </c>
      <c r="N50">
        <v>118.125</v>
      </c>
      <c r="O50">
        <v>123.66562500000001</v>
      </c>
      <c r="P50">
        <v>125.58750000000001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27.3447</v>
      </c>
      <c r="AE50">
        <v>44.263500000000001</v>
      </c>
      <c r="AF50">
        <v>8.8740000000000006</v>
      </c>
      <c r="AG50">
        <v>17.088000000000001</v>
      </c>
      <c r="AH50">
        <v>46.781799999999997</v>
      </c>
      <c r="AI50">
        <v>0</v>
      </c>
      <c r="AJ50">
        <v>0</v>
      </c>
      <c r="AK50">
        <v>52.029000000000003</v>
      </c>
      <c r="AL50">
        <v>69.72</v>
      </c>
      <c r="AM50">
        <v>0</v>
      </c>
      <c r="AN50">
        <v>0</v>
      </c>
      <c r="AO50">
        <v>0.248724</v>
      </c>
      <c r="AP50">
        <v>1.7934000000000001</v>
      </c>
      <c r="AQ50">
        <v>9.5129999999999999</v>
      </c>
      <c r="AR50">
        <v>50.783999999999999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2927.0868740000005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86</v>
      </c>
      <c r="N51">
        <v>118.125</v>
      </c>
      <c r="O51">
        <v>123.66562500000001</v>
      </c>
      <c r="P51">
        <v>125.58750000000001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27.3447</v>
      </c>
      <c r="AE51">
        <v>44.263500000000001</v>
      </c>
      <c r="AF51">
        <v>8.8740000000000006</v>
      </c>
      <c r="AG51">
        <v>17.088000000000001</v>
      </c>
      <c r="AH51">
        <v>46.781799999999997</v>
      </c>
      <c r="AI51">
        <v>0</v>
      </c>
      <c r="AJ51">
        <v>0</v>
      </c>
      <c r="AK51">
        <v>52.029000000000003</v>
      </c>
      <c r="AL51">
        <v>69.72</v>
      </c>
      <c r="AM51">
        <v>0</v>
      </c>
      <c r="AN51">
        <v>0</v>
      </c>
      <c r="AO51">
        <v>0.31752000000000002</v>
      </c>
      <c r="AP51">
        <v>1.7934000000000001</v>
      </c>
      <c r="AQ51">
        <v>9.5129999999999999</v>
      </c>
      <c r="AR51">
        <v>50.783999999999999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2927.1556700000006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86</v>
      </c>
      <c r="N52">
        <v>118.125</v>
      </c>
      <c r="O52">
        <v>123.66562500000001</v>
      </c>
      <c r="P52">
        <v>125.58750000000001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27.3447</v>
      </c>
      <c r="AE52">
        <v>44.263500000000001</v>
      </c>
      <c r="AF52">
        <v>8.8740000000000006</v>
      </c>
      <c r="AG52">
        <v>17.088000000000001</v>
      </c>
      <c r="AH52">
        <v>46.781799999999997</v>
      </c>
      <c r="AI52">
        <v>0</v>
      </c>
      <c r="AJ52">
        <v>0</v>
      </c>
      <c r="AK52">
        <v>52.029000000000003</v>
      </c>
      <c r="AL52">
        <v>69.72</v>
      </c>
      <c r="AM52">
        <v>0</v>
      </c>
      <c r="AN52">
        <v>0</v>
      </c>
      <c r="AO52">
        <v>0.31987199999999999</v>
      </c>
      <c r="AP52">
        <v>1.7934000000000001</v>
      </c>
      <c r="AQ52">
        <v>9.5129999999999999</v>
      </c>
      <c r="AR52">
        <v>50.783999999999999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2927.1580220000005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86</v>
      </c>
      <c r="N53">
        <v>118.125</v>
      </c>
      <c r="O53">
        <v>123.66562500000001</v>
      </c>
      <c r="P53">
        <v>125.58750000000001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27.3447</v>
      </c>
      <c r="AE53">
        <v>44.263500000000001</v>
      </c>
      <c r="AF53">
        <v>8.8740000000000006</v>
      </c>
      <c r="AG53">
        <v>17.088000000000001</v>
      </c>
      <c r="AH53">
        <v>46.781799999999997</v>
      </c>
      <c r="AI53">
        <v>0</v>
      </c>
      <c r="AJ53">
        <v>0</v>
      </c>
      <c r="AK53">
        <v>52.029000000000003</v>
      </c>
      <c r="AL53">
        <v>69.72</v>
      </c>
      <c r="AM53">
        <v>0</v>
      </c>
      <c r="AN53">
        <v>0</v>
      </c>
      <c r="AO53">
        <v>0.34927200000000003</v>
      </c>
      <c r="AP53">
        <v>6.2769000000000004</v>
      </c>
      <c r="AQ53">
        <v>9.5129999999999999</v>
      </c>
      <c r="AR53">
        <v>50.783999999999999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2931.6709220000002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86</v>
      </c>
      <c r="N54">
        <v>118.125</v>
      </c>
      <c r="O54">
        <v>123.66562500000001</v>
      </c>
      <c r="P54">
        <v>125.58750000000001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27.3447</v>
      </c>
      <c r="AE54">
        <v>44.263500000000001</v>
      </c>
      <c r="AF54">
        <v>8.8740000000000006</v>
      </c>
      <c r="AG54">
        <v>17.088000000000001</v>
      </c>
      <c r="AH54">
        <v>46.781799999999997</v>
      </c>
      <c r="AI54">
        <v>0</v>
      </c>
      <c r="AJ54">
        <v>0</v>
      </c>
      <c r="AK54">
        <v>52.029000000000003</v>
      </c>
      <c r="AL54">
        <v>69.72</v>
      </c>
      <c r="AM54">
        <v>0</v>
      </c>
      <c r="AN54">
        <v>0</v>
      </c>
      <c r="AO54">
        <v>0.422184</v>
      </c>
      <c r="AP54">
        <v>6.2769000000000004</v>
      </c>
      <c r="AQ54">
        <v>9.5129999999999999</v>
      </c>
      <c r="AR54">
        <v>50.783999999999999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2931.7438340000003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86</v>
      </c>
      <c r="N55">
        <v>118.125</v>
      </c>
      <c r="O55">
        <v>123.66562500000001</v>
      </c>
      <c r="P55">
        <v>125.58750000000001</v>
      </c>
      <c r="Q55">
        <v>10.56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27.3447</v>
      </c>
      <c r="AE55">
        <v>47.470999999999997</v>
      </c>
      <c r="AF55">
        <v>8.8740000000000006</v>
      </c>
      <c r="AG55">
        <v>17.088000000000001</v>
      </c>
      <c r="AH55">
        <v>46.781799999999997</v>
      </c>
      <c r="AI55">
        <v>0</v>
      </c>
      <c r="AJ55">
        <v>0</v>
      </c>
      <c r="AK55">
        <v>52.029000000000003</v>
      </c>
      <c r="AL55">
        <v>69.72</v>
      </c>
      <c r="AM55">
        <v>0</v>
      </c>
      <c r="AN55">
        <v>0</v>
      </c>
      <c r="AO55">
        <v>0.43688399999999999</v>
      </c>
      <c r="AP55">
        <v>6.2769000000000004</v>
      </c>
      <c r="AQ55">
        <v>9.5129999999999999</v>
      </c>
      <c r="AR55">
        <v>50.783999999999999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2934.9660340000005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86</v>
      </c>
      <c r="N56">
        <v>118.125</v>
      </c>
      <c r="O56">
        <v>123.66562500000001</v>
      </c>
      <c r="P56">
        <v>125.58750000000001</v>
      </c>
      <c r="Q56">
        <v>10.56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13.983000000000001</v>
      </c>
      <c r="AB56">
        <v>26.260100000000001</v>
      </c>
      <c r="AC56">
        <v>19.35568</v>
      </c>
      <c r="AD56">
        <v>27.3447</v>
      </c>
      <c r="AE56">
        <v>47.470999999999997</v>
      </c>
      <c r="AF56">
        <v>8.8740000000000006</v>
      </c>
      <c r="AG56">
        <v>17.088000000000001</v>
      </c>
      <c r="AH56">
        <v>46.781799999999997</v>
      </c>
      <c r="AI56">
        <v>0</v>
      </c>
      <c r="AJ56">
        <v>0</v>
      </c>
      <c r="AK56">
        <v>52.029000000000003</v>
      </c>
      <c r="AL56">
        <v>69.72</v>
      </c>
      <c r="AM56">
        <v>0</v>
      </c>
      <c r="AN56">
        <v>0</v>
      </c>
      <c r="AO56">
        <v>0.49039199999999999</v>
      </c>
      <c r="AP56">
        <v>6.2769000000000004</v>
      </c>
      <c r="AQ56">
        <v>9.5129999999999999</v>
      </c>
      <c r="AR56">
        <v>50.783999999999999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2949.0025420000006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86</v>
      </c>
      <c r="N57">
        <v>118.125</v>
      </c>
      <c r="O57">
        <v>123.66562500000001</v>
      </c>
      <c r="P57">
        <v>125.58750000000001</v>
      </c>
      <c r="Q57">
        <v>10.56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13.983000000000001</v>
      </c>
      <c r="AB57">
        <v>26.260100000000001</v>
      </c>
      <c r="AC57">
        <v>19.35568</v>
      </c>
      <c r="AD57">
        <v>18.229800000000001</v>
      </c>
      <c r="AE57">
        <v>44.263500000000001</v>
      </c>
      <c r="AF57">
        <v>8.8740000000000006</v>
      </c>
      <c r="AG57">
        <v>17.088000000000001</v>
      </c>
      <c r="AH57">
        <v>46.781799999999997</v>
      </c>
      <c r="AI57">
        <v>0</v>
      </c>
      <c r="AJ57">
        <v>0</v>
      </c>
      <c r="AK57">
        <v>52.029000000000003</v>
      </c>
      <c r="AL57">
        <v>69.72</v>
      </c>
      <c r="AM57">
        <v>8.6645000000000003</v>
      </c>
      <c r="AN57">
        <v>0</v>
      </c>
      <c r="AO57">
        <v>0.51273599999999997</v>
      </c>
      <c r="AP57">
        <v>6.2769000000000004</v>
      </c>
      <c r="AQ57">
        <v>19.026</v>
      </c>
      <c r="AR57">
        <v>50.783999999999999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2954.8799860000004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86</v>
      </c>
      <c r="N58">
        <v>118.125</v>
      </c>
      <c r="O58">
        <v>123.66562500000001</v>
      </c>
      <c r="P58">
        <v>125.58750000000001</v>
      </c>
      <c r="Q58">
        <v>10.56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28.045000000000002</v>
      </c>
      <c r="AB58">
        <v>26.260100000000001</v>
      </c>
      <c r="AC58">
        <v>19.35568</v>
      </c>
      <c r="AD58">
        <v>18.229800000000001</v>
      </c>
      <c r="AE58">
        <v>44.263500000000001</v>
      </c>
      <c r="AF58">
        <v>8.8740000000000006</v>
      </c>
      <c r="AG58">
        <v>17.088000000000001</v>
      </c>
      <c r="AH58">
        <v>46.781799999999997</v>
      </c>
      <c r="AI58">
        <v>0</v>
      </c>
      <c r="AJ58">
        <v>0</v>
      </c>
      <c r="AK58">
        <v>52.029000000000003</v>
      </c>
      <c r="AL58">
        <v>69.72</v>
      </c>
      <c r="AM58">
        <v>10.557359999999999</v>
      </c>
      <c r="AN58">
        <v>0</v>
      </c>
      <c r="AO58">
        <v>0.57447599999999999</v>
      </c>
      <c r="AP58">
        <v>6.2769000000000004</v>
      </c>
      <c r="AQ58">
        <v>19.026</v>
      </c>
      <c r="AR58">
        <v>50.783999999999999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2970.8965859999998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86</v>
      </c>
      <c r="N59">
        <v>118.125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43.704000000000001</v>
      </c>
      <c r="X59">
        <v>147.515624</v>
      </c>
      <c r="Y59">
        <v>0</v>
      </c>
      <c r="Z59">
        <v>6.5537999999999998</v>
      </c>
      <c r="AA59">
        <v>28.045000000000002</v>
      </c>
      <c r="AB59">
        <v>13.0634</v>
      </c>
      <c r="AC59">
        <v>9.6778399999999998</v>
      </c>
      <c r="AD59">
        <v>18.229800000000001</v>
      </c>
      <c r="AE59">
        <v>44.263500000000001</v>
      </c>
      <c r="AF59">
        <v>8.8740000000000006</v>
      </c>
      <c r="AG59">
        <v>17.088000000000001</v>
      </c>
      <c r="AH59">
        <v>46.781799999999997</v>
      </c>
      <c r="AI59">
        <v>0</v>
      </c>
      <c r="AJ59">
        <v>0</v>
      </c>
      <c r="AK59">
        <v>52.029000000000003</v>
      </c>
      <c r="AL59">
        <v>58.1</v>
      </c>
      <c r="AM59">
        <v>15.836040000000001</v>
      </c>
      <c r="AN59">
        <v>0</v>
      </c>
      <c r="AO59">
        <v>0.56800799999999996</v>
      </c>
      <c r="AP59">
        <v>2.4339</v>
      </c>
      <c r="AQ59">
        <v>28.539000000000001</v>
      </c>
      <c r="AR59">
        <v>50.783999999999999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2944.649178000001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86</v>
      </c>
      <c r="N60">
        <v>118.125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43.704000000000001</v>
      </c>
      <c r="X60">
        <v>147.515624</v>
      </c>
      <c r="Y60">
        <v>0</v>
      </c>
      <c r="Z60">
        <v>6.5537999999999998</v>
      </c>
      <c r="AA60">
        <v>42.106999999999999</v>
      </c>
      <c r="AB60">
        <v>13.0634</v>
      </c>
      <c r="AC60">
        <v>9.6778399999999998</v>
      </c>
      <c r="AD60">
        <v>18.229800000000001</v>
      </c>
      <c r="AE60">
        <v>48.112499999999997</v>
      </c>
      <c r="AF60">
        <v>8.8740000000000006</v>
      </c>
      <c r="AG60">
        <v>17.088000000000001</v>
      </c>
      <c r="AH60">
        <v>46.781799999999997</v>
      </c>
      <c r="AI60">
        <v>0</v>
      </c>
      <c r="AJ60">
        <v>0</v>
      </c>
      <c r="AK60">
        <v>52.029000000000003</v>
      </c>
      <c r="AL60">
        <v>58.1</v>
      </c>
      <c r="AM60">
        <v>15.836040000000001</v>
      </c>
      <c r="AN60">
        <v>0</v>
      </c>
      <c r="AO60">
        <v>0.70501199999999997</v>
      </c>
      <c r="AP60">
        <v>2.4339</v>
      </c>
      <c r="AQ60">
        <v>28.539000000000001</v>
      </c>
      <c r="AR60">
        <v>50.783999999999999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2962.6971820000008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86</v>
      </c>
      <c r="N61">
        <v>118.125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43.704000000000001</v>
      </c>
      <c r="X61">
        <v>147.515624</v>
      </c>
      <c r="Y61">
        <v>0</v>
      </c>
      <c r="Z61">
        <v>6.5537999999999998</v>
      </c>
      <c r="AA61">
        <v>42.106999999999999</v>
      </c>
      <c r="AB61">
        <v>13.0634</v>
      </c>
      <c r="AC61">
        <v>9.6778399999999998</v>
      </c>
      <c r="AD61">
        <v>18.229800000000001</v>
      </c>
      <c r="AE61">
        <v>48.112499999999997</v>
      </c>
      <c r="AF61">
        <v>8.8740000000000006</v>
      </c>
      <c r="AG61">
        <v>17.088000000000001</v>
      </c>
      <c r="AH61">
        <v>46.781799999999997</v>
      </c>
      <c r="AI61">
        <v>0</v>
      </c>
      <c r="AJ61">
        <v>0</v>
      </c>
      <c r="AK61">
        <v>52.029000000000003</v>
      </c>
      <c r="AL61">
        <v>58.1</v>
      </c>
      <c r="AM61">
        <v>15.836040000000001</v>
      </c>
      <c r="AN61">
        <v>0</v>
      </c>
      <c r="AO61">
        <v>0.70471799999999996</v>
      </c>
      <c r="AP61">
        <v>2.4339</v>
      </c>
      <c r="AQ61">
        <v>28.539000000000001</v>
      </c>
      <c r="AR61">
        <v>50.783999999999999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2962.6968880000009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86</v>
      </c>
      <c r="N62">
        <v>118.125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43.704000000000001</v>
      </c>
      <c r="X62">
        <v>147.515624</v>
      </c>
      <c r="Y62">
        <v>0</v>
      </c>
      <c r="Z62">
        <v>6.5537999999999998</v>
      </c>
      <c r="AA62">
        <v>42.106999999999999</v>
      </c>
      <c r="AB62">
        <v>13.0634</v>
      </c>
      <c r="AC62">
        <v>9.6778399999999998</v>
      </c>
      <c r="AD62">
        <v>18.229800000000001</v>
      </c>
      <c r="AE62">
        <v>44.263500000000001</v>
      </c>
      <c r="AF62">
        <v>8.8740000000000006</v>
      </c>
      <c r="AG62">
        <v>17.088000000000001</v>
      </c>
      <c r="AH62">
        <v>46.781799999999997</v>
      </c>
      <c r="AI62">
        <v>0</v>
      </c>
      <c r="AJ62">
        <v>0</v>
      </c>
      <c r="AK62">
        <v>52.029000000000003</v>
      </c>
      <c r="AL62">
        <v>58.1</v>
      </c>
      <c r="AM62">
        <v>15.836040000000001</v>
      </c>
      <c r="AN62">
        <v>0</v>
      </c>
      <c r="AO62">
        <v>0.69854400000000005</v>
      </c>
      <c r="AP62">
        <v>2.4339</v>
      </c>
      <c r="AQ62">
        <v>28.539000000000001</v>
      </c>
      <c r="AR62">
        <v>50.783999999999999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2958.8417140000006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86</v>
      </c>
      <c r="N63">
        <v>118.125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43.704000000000001</v>
      </c>
      <c r="X63">
        <v>147.515624</v>
      </c>
      <c r="Y63">
        <v>0</v>
      </c>
      <c r="Z63">
        <v>6.5537999999999998</v>
      </c>
      <c r="AA63">
        <v>42.106999999999999</v>
      </c>
      <c r="AB63">
        <v>13.0634</v>
      </c>
      <c r="AC63">
        <v>9.6778399999999998</v>
      </c>
      <c r="AD63">
        <v>18.229800000000001</v>
      </c>
      <c r="AE63">
        <v>44.263500000000001</v>
      </c>
      <c r="AF63">
        <v>8.8740000000000006</v>
      </c>
      <c r="AG63">
        <v>17.088000000000001</v>
      </c>
      <c r="AH63">
        <v>46.781799999999997</v>
      </c>
      <c r="AI63">
        <v>0</v>
      </c>
      <c r="AJ63">
        <v>0</v>
      </c>
      <c r="AK63">
        <v>52.029000000000003</v>
      </c>
      <c r="AL63">
        <v>58.1</v>
      </c>
      <c r="AM63">
        <v>15.836040000000001</v>
      </c>
      <c r="AN63">
        <v>0</v>
      </c>
      <c r="AO63">
        <v>0.7056</v>
      </c>
      <c r="AP63">
        <v>2.4339</v>
      </c>
      <c r="AQ63">
        <v>28.539000000000001</v>
      </c>
      <c r="AR63">
        <v>50.783999999999999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2958.8487700000005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86</v>
      </c>
      <c r="N64">
        <v>118.125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43.704000000000001</v>
      </c>
      <c r="X64">
        <v>147.515624</v>
      </c>
      <c r="Y64">
        <v>0</v>
      </c>
      <c r="Z64">
        <v>6.5537999999999998</v>
      </c>
      <c r="AA64">
        <v>42.106999999999999</v>
      </c>
      <c r="AB64">
        <v>13.0634</v>
      </c>
      <c r="AC64">
        <v>9.6778399999999998</v>
      </c>
      <c r="AD64">
        <v>18.229800000000001</v>
      </c>
      <c r="AE64">
        <v>44.263500000000001</v>
      </c>
      <c r="AF64">
        <v>8.8740000000000006</v>
      </c>
      <c r="AG64">
        <v>17.088000000000001</v>
      </c>
      <c r="AH64">
        <v>46.781799999999997</v>
      </c>
      <c r="AI64">
        <v>0</v>
      </c>
      <c r="AJ64">
        <v>0</v>
      </c>
      <c r="AK64">
        <v>52.029000000000003</v>
      </c>
      <c r="AL64">
        <v>58.1</v>
      </c>
      <c r="AM64">
        <v>15.836040000000001</v>
      </c>
      <c r="AN64">
        <v>0</v>
      </c>
      <c r="AO64">
        <v>0.70030800000000004</v>
      </c>
      <c r="AP64">
        <v>2.4339</v>
      </c>
      <c r="AQ64">
        <v>28.539000000000001</v>
      </c>
      <c r="AR64">
        <v>50.783999999999999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2958.8434780000007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86</v>
      </c>
      <c r="N65">
        <v>118.125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44.0075</v>
      </c>
      <c r="X65">
        <v>147.515624</v>
      </c>
      <c r="Y65">
        <v>0</v>
      </c>
      <c r="Z65">
        <v>6.5537999999999998</v>
      </c>
      <c r="AA65">
        <v>42.106999999999999</v>
      </c>
      <c r="AB65">
        <v>13.0634</v>
      </c>
      <c r="AC65">
        <v>9.6778399999999998</v>
      </c>
      <c r="AD65">
        <v>18.229800000000001</v>
      </c>
      <c r="AE65">
        <v>48.112499999999997</v>
      </c>
      <c r="AF65">
        <v>8.8740000000000006</v>
      </c>
      <c r="AG65">
        <v>17.088000000000001</v>
      </c>
      <c r="AH65">
        <v>56.82</v>
      </c>
      <c r="AI65">
        <v>0</v>
      </c>
      <c r="AJ65">
        <v>0</v>
      </c>
      <c r="AK65">
        <v>52.029000000000003</v>
      </c>
      <c r="AL65">
        <v>58.1</v>
      </c>
      <c r="AM65">
        <v>15.836040000000001</v>
      </c>
      <c r="AN65">
        <v>0</v>
      </c>
      <c r="AO65">
        <v>0.72970800000000002</v>
      </c>
      <c r="AP65">
        <v>3.7149000000000001</v>
      </c>
      <c r="AQ65">
        <v>28.539000000000001</v>
      </c>
      <c r="AR65">
        <v>50.783999999999999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2974.3445780000006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86</v>
      </c>
      <c r="N66">
        <v>118.125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44.0075</v>
      </c>
      <c r="X66">
        <v>147.515624</v>
      </c>
      <c r="Y66">
        <v>0</v>
      </c>
      <c r="Z66">
        <v>6.5537999999999998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48.112499999999997</v>
      </c>
      <c r="AF66">
        <v>8.8740000000000006</v>
      </c>
      <c r="AG66">
        <v>17.088000000000001</v>
      </c>
      <c r="AH66">
        <v>56.82</v>
      </c>
      <c r="AI66">
        <v>0</v>
      </c>
      <c r="AJ66">
        <v>0</v>
      </c>
      <c r="AK66">
        <v>52.029000000000003</v>
      </c>
      <c r="AL66">
        <v>58.1</v>
      </c>
      <c r="AM66">
        <v>15.836040000000001</v>
      </c>
      <c r="AN66">
        <v>0</v>
      </c>
      <c r="AO66">
        <v>0.71677199999999996</v>
      </c>
      <c r="AP66">
        <v>3.7149000000000001</v>
      </c>
      <c r="AQ66">
        <v>28.539000000000001</v>
      </c>
      <c r="AR66">
        <v>50.783999999999999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2960.2696420000011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86</v>
      </c>
      <c r="N67">
        <v>118.125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44.0075</v>
      </c>
      <c r="X67">
        <v>147.515624</v>
      </c>
      <c r="Y67">
        <v>0</v>
      </c>
      <c r="Z67">
        <v>6.5537999999999998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44.263500000000001</v>
      </c>
      <c r="AF67">
        <v>17.748000000000001</v>
      </c>
      <c r="AG67">
        <v>17.088000000000001</v>
      </c>
      <c r="AH67">
        <v>56.82</v>
      </c>
      <c r="AI67">
        <v>0</v>
      </c>
      <c r="AJ67">
        <v>0</v>
      </c>
      <c r="AK67">
        <v>52.029000000000003</v>
      </c>
      <c r="AL67">
        <v>58.1</v>
      </c>
      <c r="AM67">
        <v>15.836040000000001</v>
      </c>
      <c r="AN67">
        <v>0</v>
      </c>
      <c r="AO67">
        <v>0.69148799999999999</v>
      </c>
      <c r="AP67">
        <v>3.7149000000000001</v>
      </c>
      <c r="AQ67">
        <v>28.539000000000001</v>
      </c>
      <c r="AR67">
        <v>50.783999999999999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2965.2693580000009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86</v>
      </c>
      <c r="N68">
        <v>118.125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44.0075</v>
      </c>
      <c r="X68">
        <v>147.515624</v>
      </c>
      <c r="Y68">
        <v>0</v>
      </c>
      <c r="Z68">
        <v>13.1076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44.263500000000001</v>
      </c>
      <c r="AF68">
        <v>17.748000000000001</v>
      </c>
      <c r="AG68">
        <v>17.088000000000001</v>
      </c>
      <c r="AH68">
        <v>56.82</v>
      </c>
      <c r="AI68">
        <v>0</v>
      </c>
      <c r="AJ68">
        <v>0</v>
      </c>
      <c r="AK68">
        <v>52.029000000000003</v>
      </c>
      <c r="AL68">
        <v>58.1</v>
      </c>
      <c r="AM68">
        <v>15.836040000000001</v>
      </c>
      <c r="AN68">
        <v>0</v>
      </c>
      <c r="AO68">
        <v>0.56095200000000001</v>
      </c>
      <c r="AP68">
        <v>3.7149000000000001</v>
      </c>
      <c r="AQ68">
        <v>28.539000000000001</v>
      </c>
      <c r="AR68">
        <v>50.783999999999999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2971.6926220000005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83</v>
      </c>
      <c r="N69">
        <v>118.125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44.0075</v>
      </c>
      <c r="X69">
        <v>147.515624</v>
      </c>
      <c r="Y69">
        <v>0</v>
      </c>
      <c r="Z69">
        <v>13.1076</v>
      </c>
      <c r="AA69">
        <v>28.045000000000002</v>
      </c>
      <c r="AB69">
        <v>13.0634</v>
      </c>
      <c r="AC69">
        <v>19.35568</v>
      </c>
      <c r="AD69">
        <v>18.229800000000001</v>
      </c>
      <c r="AE69">
        <v>44.263500000000001</v>
      </c>
      <c r="AF69">
        <v>17.748000000000001</v>
      </c>
      <c r="AG69">
        <v>17.088000000000001</v>
      </c>
      <c r="AH69">
        <v>56.82</v>
      </c>
      <c r="AI69">
        <v>0</v>
      </c>
      <c r="AJ69">
        <v>0</v>
      </c>
      <c r="AK69">
        <v>52.029000000000003</v>
      </c>
      <c r="AL69">
        <v>58.1</v>
      </c>
      <c r="AM69">
        <v>15.836040000000001</v>
      </c>
      <c r="AN69">
        <v>0</v>
      </c>
      <c r="AO69">
        <v>0.57918000000000003</v>
      </c>
      <c r="AP69">
        <v>3.7149000000000001</v>
      </c>
      <c r="AQ69">
        <v>28.539000000000001</v>
      </c>
      <c r="AR69">
        <v>50.783999999999999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2978.3886900000011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83</v>
      </c>
      <c r="N70">
        <v>118.125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44.0075</v>
      </c>
      <c r="X70">
        <v>147.515624</v>
      </c>
      <c r="Y70">
        <v>0</v>
      </c>
      <c r="Z70">
        <v>13.1076</v>
      </c>
      <c r="AA70">
        <v>28.045000000000002</v>
      </c>
      <c r="AB70">
        <v>13.0634</v>
      </c>
      <c r="AC70">
        <v>19.35568</v>
      </c>
      <c r="AD70">
        <v>18.229800000000001</v>
      </c>
      <c r="AE70">
        <v>44.263500000000001</v>
      </c>
      <c r="AF70">
        <v>17.748000000000001</v>
      </c>
      <c r="AG70">
        <v>17.088000000000001</v>
      </c>
      <c r="AH70">
        <v>69.9833</v>
      </c>
      <c r="AI70">
        <v>0</v>
      </c>
      <c r="AJ70">
        <v>0</v>
      </c>
      <c r="AK70">
        <v>52.029000000000003</v>
      </c>
      <c r="AL70">
        <v>58.1</v>
      </c>
      <c r="AM70">
        <v>15.836040000000001</v>
      </c>
      <c r="AN70">
        <v>0</v>
      </c>
      <c r="AO70">
        <v>0.47980800000000001</v>
      </c>
      <c r="AP70">
        <v>3.7149000000000001</v>
      </c>
      <c r="AQ70">
        <v>28.539000000000001</v>
      </c>
      <c r="AR70">
        <v>50.783999999999999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2991.4526180000007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83</v>
      </c>
      <c r="N71">
        <v>118.125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147.515624</v>
      </c>
      <c r="Y71">
        <v>0</v>
      </c>
      <c r="Z71">
        <v>13.1076</v>
      </c>
      <c r="AA71">
        <v>28.045000000000002</v>
      </c>
      <c r="AB71">
        <v>13.0634</v>
      </c>
      <c r="AC71">
        <v>19.35568</v>
      </c>
      <c r="AD71">
        <v>18.229800000000001</v>
      </c>
      <c r="AE71">
        <v>44.263500000000001</v>
      </c>
      <c r="AF71">
        <v>17.748000000000001</v>
      </c>
      <c r="AG71">
        <v>17.088000000000001</v>
      </c>
      <c r="AH71">
        <v>70.172700000000006</v>
      </c>
      <c r="AI71">
        <v>0</v>
      </c>
      <c r="AJ71">
        <v>0</v>
      </c>
      <c r="AK71">
        <v>52.029000000000003</v>
      </c>
      <c r="AL71">
        <v>58.1</v>
      </c>
      <c r="AM71">
        <v>15.836040000000001</v>
      </c>
      <c r="AN71">
        <v>0</v>
      </c>
      <c r="AO71">
        <v>0.31987199999999999</v>
      </c>
      <c r="AP71">
        <v>3.7149000000000001</v>
      </c>
      <c r="AQ71">
        <v>28.539000000000001</v>
      </c>
      <c r="AR71">
        <v>50.783999999999999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2993.8736620000009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83</v>
      </c>
      <c r="N72">
        <v>118.125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147.515624</v>
      </c>
      <c r="Y72">
        <v>0</v>
      </c>
      <c r="Z72">
        <v>13.1076</v>
      </c>
      <c r="AA72">
        <v>28.045000000000002</v>
      </c>
      <c r="AB72">
        <v>13.0634</v>
      </c>
      <c r="AC72">
        <v>19.35568</v>
      </c>
      <c r="AD72">
        <v>18.229800000000001</v>
      </c>
      <c r="AE72">
        <v>44.263500000000001</v>
      </c>
      <c r="AF72">
        <v>17.748000000000001</v>
      </c>
      <c r="AG72">
        <v>17.088000000000001</v>
      </c>
      <c r="AH72">
        <v>93.563599999999994</v>
      </c>
      <c r="AI72">
        <v>0</v>
      </c>
      <c r="AJ72">
        <v>0</v>
      </c>
      <c r="AK72">
        <v>52.029000000000003</v>
      </c>
      <c r="AL72">
        <v>58.1</v>
      </c>
      <c r="AM72">
        <v>15.836040000000001</v>
      </c>
      <c r="AN72">
        <v>0</v>
      </c>
      <c r="AO72">
        <v>0.15581999999999999</v>
      </c>
      <c r="AP72">
        <v>3.7149000000000001</v>
      </c>
      <c r="AQ72">
        <v>28.539000000000001</v>
      </c>
      <c r="AR72">
        <v>50.783999999999999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3017.1005100000007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83</v>
      </c>
      <c r="N73">
        <v>118.125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147.515624</v>
      </c>
      <c r="Y73">
        <v>0</v>
      </c>
      <c r="Z73">
        <v>6.6</v>
      </c>
      <c r="AA73">
        <v>28.045000000000002</v>
      </c>
      <c r="AB73">
        <v>13.0634</v>
      </c>
      <c r="AC73">
        <v>19.35568</v>
      </c>
      <c r="AD73">
        <v>18.229800000000001</v>
      </c>
      <c r="AE73">
        <v>48.112499999999997</v>
      </c>
      <c r="AF73">
        <v>17.748000000000001</v>
      </c>
      <c r="AG73">
        <v>17.088000000000001</v>
      </c>
      <c r="AH73">
        <v>93.563599999999994</v>
      </c>
      <c r="AI73">
        <v>0</v>
      </c>
      <c r="AJ73">
        <v>0</v>
      </c>
      <c r="AK73">
        <v>52.029000000000003</v>
      </c>
      <c r="AL73">
        <v>58.1</v>
      </c>
      <c r="AM73">
        <v>15.836040000000001</v>
      </c>
      <c r="AN73">
        <v>0</v>
      </c>
      <c r="AO73">
        <v>0.38513999999999998</v>
      </c>
      <c r="AP73">
        <v>3.7149000000000001</v>
      </c>
      <c r="AQ73">
        <v>28.539000000000001</v>
      </c>
      <c r="AR73">
        <v>50.783999999999999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3014.6712300000008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83</v>
      </c>
      <c r="N74">
        <v>118.125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147.515624</v>
      </c>
      <c r="Y74">
        <v>0</v>
      </c>
      <c r="Z74">
        <v>6.6</v>
      </c>
      <c r="AA74">
        <v>28.045000000000002</v>
      </c>
      <c r="AB74">
        <v>13.0634</v>
      </c>
      <c r="AC74">
        <v>19.35568</v>
      </c>
      <c r="AD74">
        <v>18.229800000000001</v>
      </c>
      <c r="AE74">
        <v>48.112499999999997</v>
      </c>
      <c r="AF74">
        <v>17.748000000000001</v>
      </c>
      <c r="AG74">
        <v>17.088000000000001</v>
      </c>
      <c r="AH74">
        <v>93.563599999999994</v>
      </c>
      <c r="AI74">
        <v>0</v>
      </c>
      <c r="AJ74">
        <v>0</v>
      </c>
      <c r="AK74">
        <v>52.029000000000003</v>
      </c>
      <c r="AL74">
        <v>58.1</v>
      </c>
      <c r="AM74">
        <v>15.836040000000001</v>
      </c>
      <c r="AN74">
        <v>0</v>
      </c>
      <c r="AO74">
        <v>0.124656</v>
      </c>
      <c r="AP74">
        <v>3.7149000000000001</v>
      </c>
      <c r="AQ74">
        <v>28.539000000000001</v>
      </c>
      <c r="AR74">
        <v>50.783999999999999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3014.4107460000009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83</v>
      </c>
      <c r="N75">
        <v>118.125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147.515624</v>
      </c>
      <c r="Y75">
        <v>0</v>
      </c>
      <c r="Z75">
        <v>6.6</v>
      </c>
      <c r="AA75">
        <v>28.045000000000002</v>
      </c>
      <c r="AB75">
        <v>13.0634</v>
      </c>
      <c r="AC75">
        <v>19.35568</v>
      </c>
      <c r="AD75">
        <v>18.229800000000001</v>
      </c>
      <c r="AE75">
        <v>48.112499999999997</v>
      </c>
      <c r="AF75">
        <v>26.622</v>
      </c>
      <c r="AG75">
        <v>17.088000000000001</v>
      </c>
      <c r="AH75">
        <v>116.9545</v>
      </c>
      <c r="AI75">
        <v>0</v>
      </c>
      <c r="AJ75">
        <v>0</v>
      </c>
      <c r="AK75">
        <v>52.029000000000003</v>
      </c>
      <c r="AL75">
        <v>69.72</v>
      </c>
      <c r="AM75">
        <v>15.836040000000001</v>
      </c>
      <c r="AN75">
        <v>0</v>
      </c>
      <c r="AO75">
        <v>0</v>
      </c>
      <c r="AP75">
        <v>3.7149000000000001</v>
      </c>
      <c r="AQ75">
        <v>28.539000000000001</v>
      </c>
      <c r="AR75">
        <v>50.783999999999999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3058.1709900000005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83</v>
      </c>
      <c r="N76">
        <v>118.125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147.515624</v>
      </c>
      <c r="Y76">
        <v>0</v>
      </c>
      <c r="Z76">
        <v>6.6</v>
      </c>
      <c r="AA76">
        <v>28.045000000000002</v>
      </c>
      <c r="AB76">
        <v>13.0634</v>
      </c>
      <c r="AC76">
        <v>19.35568</v>
      </c>
      <c r="AD76">
        <v>18.229800000000001</v>
      </c>
      <c r="AE76">
        <v>48.112499999999997</v>
      </c>
      <c r="AF76">
        <v>26.622</v>
      </c>
      <c r="AG76">
        <v>17.088000000000001</v>
      </c>
      <c r="AH76">
        <v>116.9545</v>
      </c>
      <c r="AI76">
        <v>0</v>
      </c>
      <c r="AJ76">
        <v>0</v>
      </c>
      <c r="AK76">
        <v>52.029000000000003</v>
      </c>
      <c r="AL76">
        <v>69.72</v>
      </c>
      <c r="AM76">
        <v>15.836040000000001</v>
      </c>
      <c r="AN76">
        <v>0</v>
      </c>
      <c r="AO76">
        <v>0</v>
      </c>
      <c r="AP76">
        <v>3.7149000000000001</v>
      </c>
      <c r="AQ76">
        <v>28.539000000000001</v>
      </c>
      <c r="AR76">
        <v>50.783999999999999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3058.1709900000005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83</v>
      </c>
      <c r="N77">
        <v>118.125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13.2</v>
      </c>
      <c r="AA77">
        <v>28.045000000000002</v>
      </c>
      <c r="AB77">
        <v>26.260100000000001</v>
      </c>
      <c r="AC77">
        <v>19.35568</v>
      </c>
      <c r="AD77">
        <v>27.3447</v>
      </c>
      <c r="AE77">
        <v>44.263500000000001</v>
      </c>
      <c r="AF77">
        <v>26.622</v>
      </c>
      <c r="AG77">
        <v>17.088000000000001</v>
      </c>
      <c r="AH77">
        <v>140.34540000000001</v>
      </c>
      <c r="AI77">
        <v>0</v>
      </c>
      <c r="AJ77">
        <v>0</v>
      </c>
      <c r="AK77">
        <v>52.029000000000003</v>
      </c>
      <c r="AL77">
        <v>69.72</v>
      </c>
      <c r="AM77">
        <v>15.836040000000001</v>
      </c>
      <c r="AN77">
        <v>0</v>
      </c>
      <c r="AO77">
        <v>0</v>
      </c>
      <c r="AP77">
        <v>3.7149000000000001</v>
      </c>
      <c r="AQ77">
        <v>28.539000000000001</v>
      </c>
      <c r="AR77">
        <v>50.783999999999999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3106.6244900000006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83</v>
      </c>
      <c r="N78">
        <v>118.125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13.2</v>
      </c>
      <c r="AA78">
        <v>37.92</v>
      </c>
      <c r="AB78">
        <v>26.260100000000001</v>
      </c>
      <c r="AC78">
        <v>19.35568</v>
      </c>
      <c r="AD78">
        <v>36.459600000000002</v>
      </c>
      <c r="AE78">
        <v>49.436556000000003</v>
      </c>
      <c r="AF78">
        <v>26.622</v>
      </c>
      <c r="AG78">
        <v>17.088000000000001</v>
      </c>
      <c r="AH78">
        <v>140.34540000000001</v>
      </c>
      <c r="AI78">
        <v>2.5459999999999998</v>
      </c>
      <c r="AJ78">
        <v>0</v>
      </c>
      <c r="AK78">
        <v>52.029000000000003</v>
      </c>
      <c r="AL78">
        <v>69.72</v>
      </c>
      <c r="AM78">
        <v>15.836040000000001</v>
      </c>
      <c r="AN78">
        <v>0</v>
      </c>
      <c r="AO78">
        <v>0</v>
      </c>
      <c r="AP78">
        <v>3.7149000000000001</v>
      </c>
      <c r="AQ78">
        <v>28.539000000000001</v>
      </c>
      <c r="AR78">
        <v>50.783999999999999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3133.3334460000005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574.44209999999998</v>
      </c>
      <c r="L79">
        <v>653.15</v>
      </c>
      <c r="M79">
        <v>83</v>
      </c>
      <c r="N79">
        <v>118.125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17.088000000000001</v>
      </c>
      <c r="AH79">
        <v>140.34540000000001</v>
      </c>
      <c r="AI79">
        <v>7.6379999999999999</v>
      </c>
      <c r="AJ79">
        <v>0</v>
      </c>
      <c r="AK79">
        <v>52.029000000000003</v>
      </c>
      <c r="AL79">
        <v>69.72</v>
      </c>
      <c r="AM79">
        <v>15.836040000000001</v>
      </c>
      <c r="AN79">
        <v>0</v>
      </c>
      <c r="AO79">
        <v>0</v>
      </c>
      <c r="AP79">
        <v>3.7149000000000001</v>
      </c>
      <c r="AQ79">
        <v>28.539000000000001</v>
      </c>
      <c r="AR79">
        <v>50.783999999999999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3062.6922160000008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574.44209999999998</v>
      </c>
      <c r="L80">
        <v>653.15</v>
      </c>
      <c r="M80">
        <v>83</v>
      </c>
      <c r="N80">
        <v>118.125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17.088000000000001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69.72</v>
      </c>
      <c r="AM80">
        <v>15.836040000000001</v>
      </c>
      <c r="AN80">
        <v>0</v>
      </c>
      <c r="AO80">
        <v>0</v>
      </c>
      <c r="AP80">
        <v>3.7149000000000001</v>
      </c>
      <c r="AQ80">
        <v>28.539000000000001</v>
      </c>
      <c r="AR80">
        <v>50.783999999999999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3104.7012160000008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574.44209999999998</v>
      </c>
      <c r="L81">
        <v>653.15</v>
      </c>
      <c r="M81">
        <v>83</v>
      </c>
      <c r="N81">
        <v>118.125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17.088000000000001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69.72</v>
      </c>
      <c r="AM81">
        <v>15.836040000000001</v>
      </c>
      <c r="AN81">
        <v>0</v>
      </c>
      <c r="AO81">
        <v>7.2912000000000005E-2</v>
      </c>
      <c r="AP81">
        <v>8.8389000000000006</v>
      </c>
      <c r="AQ81">
        <v>28.539000000000001</v>
      </c>
      <c r="AR81">
        <v>50.783999999999999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3109.8981280000012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574.44209999999998</v>
      </c>
      <c r="L82">
        <v>653.15</v>
      </c>
      <c r="M82">
        <v>83</v>
      </c>
      <c r="N82">
        <v>118.125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17.088000000000001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69.72</v>
      </c>
      <c r="AM82">
        <v>15.836040000000001</v>
      </c>
      <c r="AN82">
        <v>0</v>
      </c>
      <c r="AO82">
        <v>0.20286000000000001</v>
      </c>
      <c r="AP82">
        <v>8.8389000000000006</v>
      </c>
      <c r="AQ82">
        <v>28.539000000000001</v>
      </c>
      <c r="AR82">
        <v>50.783999999999999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3110.028076000001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574.44209999999998</v>
      </c>
      <c r="L83">
        <v>653.15</v>
      </c>
      <c r="M83">
        <v>83</v>
      </c>
      <c r="N83">
        <v>118.125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17.088000000000001</v>
      </c>
      <c r="AH83">
        <v>140.34540000000001</v>
      </c>
      <c r="AI83">
        <v>49.646999999999998</v>
      </c>
      <c r="AJ83">
        <v>0</v>
      </c>
      <c r="AK83">
        <v>52.029000000000003</v>
      </c>
      <c r="AL83">
        <v>69.72</v>
      </c>
      <c r="AM83">
        <v>15.836040000000001</v>
      </c>
      <c r="AN83">
        <v>0</v>
      </c>
      <c r="AO83">
        <v>0.30634800000000001</v>
      </c>
      <c r="AP83">
        <v>8.8389000000000006</v>
      </c>
      <c r="AQ83">
        <v>28.539000000000001</v>
      </c>
      <c r="AR83">
        <v>50.783999999999999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3110.1315640000012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574.44209999999998</v>
      </c>
      <c r="L84">
        <v>653.15</v>
      </c>
      <c r="M84">
        <v>83</v>
      </c>
      <c r="N84">
        <v>118.125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17.088000000000001</v>
      </c>
      <c r="AH84">
        <v>140.34540000000001</v>
      </c>
      <c r="AI84">
        <v>33.097999999999999</v>
      </c>
      <c r="AJ84">
        <v>0</v>
      </c>
      <c r="AK84">
        <v>52.029000000000003</v>
      </c>
      <c r="AL84">
        <v>69.72</v>
      </c>
      <c r="AM84">
        <v>15.836040000000001</v>
      </c>
      <c r="AN84">
        <v>0</v>
      </c>
      <c r="AO84">
        <v>0.45511200000000002</v>
      </c>
      <c r="AP84">
        <v>6.9173999999999998</v>
      </c>
      <c r="AQ84">
        <v>28.539000000000001</v>
      </c>
      <c r="AR84">
        <v>50.783999999999999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3091.8098280000008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574.44209999999998</v>
      </c>
      <c r="L85">
        <v>653.15</v>
      </c>
      <c r="M85">
        <v>85</v>
      </c>
      <c r="N85">
        <v>118.125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17.088000000000001</v>
      </c>
      <c r="AH85">
        <v>140.34540000000001</v>
      </c>
      <c r="AI85">
        <v>33.097999999999999</v>
      </c>
      <c r="AJ85">
        <v>0</v>
      </c>
      <c r="AK85">
        <v>52.029000000000003</v>
      </c>
      <c r="AL85">
        <v>69.72</v>
      </c>
      <c r="AM85">
        <v>15.836040000000001</v>
      </c>
      <c r="AN85">
        <v>0</v>
      </c>
      <c r="AO85">
        <v>0.65326799999999996</v>
      </c>
      <c r="AP85">
        <v>2.4339</v>
      </c>
      <c r="AQ85">
        <v>28.539000000000001</v>
      </c>
      <c r="AR85">
        <v>50.783999999999999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3089.5244840000009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574.44209999999998</v>
      </c>
      <c r="L86">
        <v>653.15</v>
      </c>
      <c r="M86">
        <v>85</v>
      </c>
      <c r="N86">
        <v>118.125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17.088000000000001</v>
      </c>
      <c r="AH86">
        <v>140.34540000000001</v>
      </c>
      <c r="AI86">
        <v>7.6379999999999999</v>
      </c>
      <c r="AJ86">
        <v>0</v>
      </c>
      <c r="AK86">
        <v>52.029000000000003</v>
      </c>
      <c r="AL86">
        <v>69.72</v>
      </c>
      <c r="AM86">
        <v>15.836040000000001</v>
      </c>
      <c r="AN86">
        <v>0</v>
      </c>
      <c r="AO86">
        <v>0.83319600000000005</v>
      </c>
      <c r="AP86">
        <v>2.4339</v>
      </c>
      <c r="AQ86">
        <v>28.539000000000001</v>
      </c>
      <c r="AR86">
        <v>50.783999999999999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3064.2444120000009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574.44209999999998</v>
      </c>
      <c r="L87">
        <v>653.15</v>
      </c>
      <c r="M87">
        <v>85</v>
      </c>
      <c r="N87">
        <v>118.125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26.34008</v>
      </c>
      <c r="AC87">
        <v>19.35568</v>
      </c>
      <c r="AD87">
        <v>27.3447</v>
      </c>
      <c r="AE87">
        <v>49.436556000000003</v>
      </c>
      <c r="AF87">
        <v>26.622</v>
      </c>
      <c r="AG87">
        <v>17.088000000000001</v>
      </c>
      <c r="AH87">
        <v>140.34540000000001</v>
      </c>
      <c r="AI87">
        <v>2.5459999999999998</v>
      </c>
      <c r="AJ87">
        <v>0</v>
      </c>
      <c r="AK87">
        <v>52.029000000000003</v>
      </c>
      <c r="AL87">
        <v>69.72</v>
      </c>
      <c r="AM87">
        <v>15.836040000000001</v>
      </c>
      <c r="AN87">
        <v>0</v>
      </c>
      <c r="AO87">
        <v>0.98784000000000005</v>
      </c>
      <c r="AP87">
        <v>2.4339</v>
      </c>
      <c r="AQ87">
        <v>19.026</v>
      </c>
      <c r="AR87">
        <v>50.783999999999999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2987.6795080000002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574.44209999999998</v>
      </c>
      <c r="L88">
        <v>653.15</v>
      </c>
      <c r="M88">
        <v>85</v>
      </c>
      <c r="N88">
        <v>118.125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26.34008</v>
      </c>
      <c r="AC88">
        <v>19.35568</v>
      </c>
      <c r="AD88">
        <v>27.3447</v>
      </c>
      <c r="AE88">
        <v>49.436556000000003</v>
      </c>
      <c r="AF88">
        <v>26.622</v>
      </c>
      <c r="AG88">
        <v>17.088000000000001</v>
      </c>
      <c r="AH88">
        <v>140.34540000000001</v>
      </c>
      <c r="AI88">
        <v>0</v>
      </c>
      <c r="AJ88">
        <v>0</v>
      </c>
      <c r="AK88">
        <v>52.029000000000003</v>
      </c>
      <c r="AL88">
        <v>69.72</v>
      </c>
      <c r="AM88">
        <v>15.836040000000001</v>
      </c>
      <c r="AN88">
        <v>0</v>
      </c>
      <c r="AO88">
        <v>1.0325279999999999</v>
      </c>
      <c r="AP88">
        <v>2.4339</v>
      </c>
      <c r="AQ88">
        <v>19.026</v>
      </c>
      <c r="AR88">
        <v>50.783999999999999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2985.1781960000008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574.44209999999998</v>
      </c>
      <c r="L89">
        <v>653.15</v>
      </c>
      <c r="M89">
        <v>85</v>
      </c>
      <c r="N89">
        <v>118.125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26.34008</v>
      </c>
      <c r="AC89">
        <v>19.35568</v>
      </c>
      <c r="AD89">
        <v>27.3447</v>
      </c>
      <c r="AE89">
        <v>49.436556000000003</v>
      </c>
      <c r="AF89">
        <v>26.622</v>
      </c>
      <c r="AG89">
        <v>17.088000000000001</v>
      </c>
      <c r="AH89">
        <v>140.34540000000001</v>
      </c>
      <c r="AI89">
        <v>0</v>
      </c>
      <c r="AJ89">
        <v>0</v>
      </c>
      <c r="AK89">
        <v>52.029000000000003</v>
      </c>
      <c r="AL89">
        <v>69.72</v>
      </c>
      <c r="AM89">
        <v>15.836040000000001</v>
      </c>
      <c r="AN89">
        <v>0</v>
      </c>
      <c r="AO89">
        <v>1.138368</v>
      </c>
      <c r="AP89">
        <v>3.0743999999999998</v>
      </c>
      <c r="AQ89">
        <v>19.026</v>
      </c>
      <c r="AR89">
        <v>50.783999999999999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2985.9245360000004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574.44209999999998</v>
      </c>
      <c r="L90">
        <v>653.15</v>
      </c>
      <c r="M90">
        <v>85</v>
      </c>
      <c r="N90">
        <v>118.125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26.34008</v>
      </c>
      <c r="AC90">
        <v>19.35568</v>
      </c>
      <c r="AD90">
        <v>27.3447</v>
      </c>
      <c r="AE90">
        <v>49.436556000000003</v>
      </c>
      <c r="AF90">
        <v>26.622</v>
      </c>
      <c r="AG90">
        <v>17.088000000000001</v>
      </c>
      <c r="AH90">
        <v>140.34540000000001</v>
      </c>
      <c r="AI90">
        <v>0</v>
      </c>
      <c r="AJ90">
        <v>0</v>
      </c>
      <c r="AK90">
        <v>52.029000000000003</v>
      </c>
      <c r="AL90">
        <v>69.72</v>
      </c>
      <c r="AM90">
        <v>15.836040000000001</v>
      </c>
      <c r="AN90">
        <v>0</v>
      </c>
      <c r="AO90">
        <v>1.445892</v>
      </c>
      <c r="AP90">
        <v>3.0743999999999998</v>
      </c>
      <c r="AQ90">
        <v>19.026</v>
      </c>
      <c r="AR90">
        <v>50.783999999999999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2986.2320600000007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574.44209999999998</v>
      </c>
      <c r="L91">
        <v>653.15</v>
      </c>
      <c r="M91">
        <v>85</v>
      </c>
      <c r="N91">
        <v>118.125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17.088000000000001</v>
      </c>
      <c r="AH91">
        <v>140.34540000000001</v>
      </c>
      <c r="AI91">
        <v>0</v>
      </c>
      <c r="AJ91">
        <v>0</v>
      </c>
      <c r="AK91">
        <v>52.029000000000003</v>
      </c>
      <c r="AL91">
        <v>69.72</v>
      </c>
      <c r="AM91">
        <v>15.836040000000001</v>
      </c>
      <c r="AN91">
        <v>0</v>
      </c>
      <c r="AO91">
        <v>1.419432</v>
      </c>
      <c r="AP91">
        <v>3.0743999999999998</v>
      </c>
      <c r="AQ91">
        <v>19.026</v>
      </c>
      <c r="AR91">
        <v>50.783999999999999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3048.3201480000007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574.44209999999998</v>
      </c>
      <c r="L92">
        <v>653.15</v>
      </c>
      <c r="M92">
        <v>85</v>
      </c>
      <c r="N92">
        <v>118.125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17.088000000000001</v>
      </c>
      <c r="AH92">
        <v>140.34540000000001</v>
      </c>
      <c r="AI92">
        <v>0</v>
      </c>
      <c r="AJ92">
        <v>0</v>
      </c>
      <c r="AK92">
        <v>52.029000000000003</v>
      </c>
      <c r="AL92">
        <v>69.72</v>
      </c>
      <c r="AM92">
        <v>15.836040000000001</v>
      </c>
      <c r="AN92">
        <v>0</v>
      </c>
      <c r="AO92">
        <v>1.53762</v>
      </c>
      <c r="AP92">
        <v>3.0743999999999998</v>
      </c>
      <c r="AQ92">
        <v>19.026</v>
      </c>
      <c r="AR92">
        <v>50.783999999999999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3048.4383360000006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686.44209999999998</v>
      </c>
      <c r="L93">
        <v>653.15</v>
      </c>
      <c r="M93">
        <v>86</v>
      </c>
      <c r="N93">
        <v>118.125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17.088000000000001</v>
      </c>
      <c r="AH93">
        <v>140.34540000000001</v>
      </c>
      <c r="AI93">
        <v>0</v>
      </c>
      <c r="AJ93">
        <v>0</v>
      </c>
      <c r="AK93">
        <v>52.029000000000003</v>
      </c>
      <c r="AL93">
        <v>69.72</v>
      </c>
      <c r="AM93">
        <v>15.836040000000001</v>
      </c>
      <c r="AN93">
        <v>0</v>
      </c>
      <c r="AO93">
        <v>1.648164</v>
      </c>
      <c r="AP93">
        <v>3.0743999999999998</v>
      </c>
      <c r="AQ93">
        <v>19.026</v>
      </c>
      <c r="AR93">
        <v>50.783999999999999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3161.5488800000007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686.44209999999998</v>
      </c>
      <c r="L94">
        <v>653.15</v>
      </c>
      <c r="M94">
        <v>86</v>
      </c>
      <c r="N94">
        <v>118.125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17.088000000000001</v>
      </c>
      <c r="AH94">
        <v>140.34540000000001</v>
      </c>
      <c r="AI94">
        <v>0</v>
      </c>
      <c r="AJ94">
        <v>0</v>
      </c>
      <c r="AK94">
        <v>52.029000000000003</v>
      </c>
      <c r="AL94">
        <v>69.72</v>
      </c>
      <c r="AM94">
        <v>15.836040000000001</v>
      </c>
      <c r="AN94">
        <v>0</v>
      </c>
      <c r="AO94">
        <v>1.795752</v>
      </c>
      <c r="AP94">
        <v>3.0743999999999998</v>
      </c>
      <c r="AQ94">
        <v>19.026</v>
      </c>
      <c r="AR94">
        <v>50.783999999999999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3161.6964680000006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686.44209999999998</v>
      </c>
      <c r="L95">
        <v>653.15</v>
      </c>
      <c r="M95">
        <v>86</v>
      </c>
      <c r="N95">
        <v>118.125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13.2</v>
      </c>
      <c r="AA95">
        <v>28.045000000000002</v>
      </c>
      <c r="AB95">
        <v>39.510120000000001</v>
      </c>
      <c r="AC95">
        <v>19.35568</v>
      </c>
      <c r="AD95">
        <v>36.459600000000002</v>
      </c>
      <c r="AE95">
        <v>44.263500000000001</v>
      </c>
      <c r="AF95">
        <v>26.622</v>
      </c>
      <c r="AG95">
        <v>17.088000000000001</v>
      </c>
      <c r="AH95">
        <v>140.34540000000001</v>
      </c>
      <c r="AI95">
        <v>0</v>
      </c>
      <c r="AJ95">
        <v>0</v>
      </c>
      <c r="AK95">
        <v>52.029000000000003</v>
      </c>
      <c r="AL95">
        <v>58.1</v>
      </c>
      <c r="AM95">
        <v>15.836040000000001</v>
      </c>
      <c r="AN95">
        <v>0</v>
      </c>
      <c r="AO95">
        <v>1.839264</v>
      </c>
      <c r="AP95">
        <v>3.0743999999999998</v>
      </c>
      <c r="AQ95">
        <v>19.026</v>
      </c>
      <c r="AR95">
        <v>50.783999999999999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3111.7173160000007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686.44209999999998</v>
      </c>
      <c r="L96">
        <v>653.15</v>
      </c>
      <c r="M96">
        <v>86</v>
      </c>
      <c r="N96">
        <v>118.125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13.2</v>
      </c>
      <c r="AA96">
        <v>28.045000000000002</v>
      </c>
      <c r="AB96">
        <v>26.34008</v>
      </c>
      <c r="AC96">
        <v>19.35568</v>
      </c>
      <c r="AD96">
        <v>36.459600000000002</v>
      </c>
      <c r="AE96">
        <v>44.263500000000001</v>
      </c>
      <c r="AF96">
        <v>26.622</v>
      </c>
      <c r="AG96">
        <v>17.088000000000001</v>
      </c>
      <c r="AH96">
        <v>116.9545</v>
      </c>
      <c r="AI96">
        <v>0</v>
      </c>
      <c r="AJ96">
        <v>0</v>
      </c>
      <c r="AK96">
        <v>52.029000000000003</v>
      </c>
      <c r="AL96">
        <v>58.1</v>
      </c>
      <c r="AM96">
        <v>15.836040000000001</v>
      </c>
      <c r="AN96">
        <v>0</v>
      </c>
      <c r="AO96">
        <v>1.855728</v>
      </c>
      <c r="AP96">
        <v>3.0743999999999998</v>
      </c>
      <c r="AQ96">
        <v>19.026</v>
      </c>
      <c r="AR96">
        <v>50.783999999999999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3075.1728400000002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686.44209999999998</v>
      </c>
      <c r="L97">
        <v>653.15</v>
      </c>
      <c r="M97">
        <v>86</v>
      </c>
      <c r="N97">
        <v>118.125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13.2</v>
      </c>
      <c r="AA97">
        <v>28.045000000000002</v>
      </c>
      <c r="AB97">
        <v>26.34008</v>
      </c>
      <c r="AC97">
        <v>19.35568</v>
      </c>
      <c r="AD97">
        <v>36.459600000000002</v>
      </c>
      <c r="AE97">
        <v>44.263500000000001</v>
      </c>
      <c r="AF97">
        <v>26.622</v>
      </c>
      <c r="AG97">
        <v>17.088000000000001</v>
      </c>
      <c r="AH97">
        <v>140.34540000000001</v>
      </c>
      <c r="AI97">
        <v>0</v>
      </c>
      <c r="AJ97">
        <v>0</v>
      </c>
      <c r="AK97">
        <v>52.029000000000003</v>
      </c>
      <c r="AL97">
        <v>58.1</v>
      </c>
      <c r="AM97">
        <v>15.836040000000001</v>
      </c>
      <c r="AN97">
        <v>0</v>
      </c>
      <c r="AO97">
        <v>1.894536</v>
      </c>
      <c r="AP97">
        <v>3.0743999999999998</v>
      </c>
      <c r="AQ97">
        <v>19.026</v>
      </c>
      <c r="AR97">
        <v>50.783999999999999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3098.6025480000003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686.44209999999998</v>
      </c>
      <c r="L98">
        <v>653.15</v>
      </c>
      <c r="M98">
        <v>86</v>
      </c>
      <c r="N98">
        <v>118.125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13.2</v>
      </c>
      <c r="AA98">
        <v>28.045000000000002</v>
      </c>
      <c r="AB98">
        <v>26.34008</v>
      </c>
      <c r="AC98">
        <v>19.35568</v>
      </c>
      <c r="AD98">
        <v>36.459600000000002</v>
      </c>
      <c r="AE98">
        <v>44.263500000000001</v>
      </c>
      <c r="AF98">
        <v>26.622</v>
      </c>
      <c r="AG98">
        <v>17.088000000000001</v>
      </c>
      <c r="AH98">
        <v>140.34540000000001</v>
      </c>
      <c r="AI98">
        <v>0</v>
      </c>
      <c r="AJ98">
        <v>0</v>
      </c>
      <c r="AK98">
        <v>52.029000000000003</v>
      </c>
      <c r="AL98">
        <v>58.1</v>
      </c>
      <c r="AM98">
        <v>15.836040000000001</v>
      </c>
      <c r="AN98">
        <v>0</v>
      </c>
      <c r="AO98">
        <v>1.8968879999999999</v>
      </c>
      <c r="AP98">
        <v>3.0743999999999998</v>
      </c>
      <c r="AQ98">
        <v>19.026</v>
      </c>
      <c r="AR98">
        <v>50.783999999999999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3098.6049000000007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9.9434999999999996E-4</v>
      </c>
      <c r="H99">
        <f t="shared" si="2"/>
        <v>0</v>
      </c>
      <c r="I99">
        <f t="shared" si="2"/>
        <v>0</v>
      </c>
      <c r="J99">
        <f t="shared" si="2"/>
        <v>2.7E-2</v>
      </c>
      <c r="K99">
        <f t="shared" si="2"/>
        <v>16.00908413374999</v>
      </c>
      <c r="L99">
        <f t="shared" si="2"/>
        <v>15.664561800000021</v>
      </c>
      <c r="M99">
        <f t="shared" si="2"/>
        <v>2.04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0.25343999999999939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1.1059479300000015</v>
      </c>
      <c r="X99">
        <f t="shared" si="2"/>
        <v>3.540374975999995</v>
      </c>
      <c r="Y99">
        <f t="shared" si="2"/>
        <v>0</v>
      </c>
      <c r="Z99">
        <f t="shared" si="2"/>
        <v>0.25582920000000015</v>
      </c>
      <c r="AA99">
        <f t="shared" si="2"/>
        <v>0.55164278</v>
      </c>
      <c r="AB99">
        <f t="shared" si="2"/>
        <v>0.65049733499999962</v>
      </c>
      <c r="AC99">
        <f t="shared" si="2"/>
        <v>0.49607716399999913</v>
      </c>
      <c r="AD99">
        <f t="shared" si="2"/>
        <v>0.54461527500000029</v>
      </c>
      <c r="AE99">
        <f t="shared" si="2"/>
        <v>1.1258094060000003</v>
      </c>
      <c r="AF99">
        <f t="shared" si="2"/>
        <v>0.34608600000000034</v>
      </c>
      <c r="AG99">
        <f t="shared" si="2"/>
        <v>0.41011199999999953</v>
      </c>
      <c r="AH99">
        <f t="shared" si="2"/>
        <v>1.8125580000000021</v>
      </c>
      <c r="AI99">
        <f t="shared" si="2"/>
        <v>0.15180524999999997</v>
      </c>
      <c r="AJ99">
        <f t="shared" si="2"/>
        <v>0</v>
      </c>
      <c r="AK99">
        <f t="shared" si="2"/>
        <v>1.248696000000002</v>
      </c>
      <c r="AL99">
        <f t="shared" si="2"/>
        <v>1.5971690000000014</v>
      </c>
      <c r="AM99">
        <f t="shared" si="2"/>
        <v>0.21326000500000022</v>
      </c>
      <c r="AN99">
        <f t="shared" si="2"/>
        <v>0</v>
      </c>
      <c r="AO99">
        <f t="shared" si="2"/>
        <v>9.8570115000000003E-3</v>
      </c>
      <c r="AP99">
        <f t="shared" si="2"/>
        <v>8.6755725000000034E-2</v>
      </c>
      <c r="AQ99">
        <f t="shared" si="2"/>
        <v>0.44857575000000016</v>
      </c>
      <c r="AR99">
        <f t="shared" si="2"/>
        <v>1.2270960000000002</v>
      </c>
      <c r="AS99">
        <f t="shared" si="2"/>
        <v>0.76871724299999977</v>
      </c>
      <c r="AT99">
        <f t="shared" si="2"/>
        <v>0.31899099999999964</v>
      </c>
      <c r="AU99">
        <f t="shared" si="2"/>
        <v>0</v>
      </c>
      <c r="AV99">
        <f t="shared" si="2"/>
        <v>1E-3</v>
      </c>
      <c r="AW99">
        <f t="shared" si="2"/>
        <v>8.5000000000000006E-3</v>
      </c>
      <c r="AX99">
        <f t="shared" si="2"/>
        <v>6.8219999999999991E-3</v>
      </c>
      <c r="AY99">
        <f t="shared" si="2"/>
        <v>0</v>
      </c>
      <c r="AZ99">
        <f t="shared" si="2"/>
        <v>0</v>
      </c>
      <c r="BA99">
        <f t="shared" si="1"/>
        <v>71.78215513424999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2.9001000000000001</v>
      </c>
      <c r="K3">
        <v>663.91018499999996</v>
      </c>
      <c r="L3">
        <v>631.40010500000005</v>
      </c>
      <c r="M3">
        <v>82.169499999999999</v>
      </c>
      <c r="N3">
        <v>114.19143800000001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44.853991000000001</v>
      </c>
      <c r="X3">
        <v>142.603354</v>
      </c>
      <c r="Y3">
        <v>0</v>
      </c>
      <c r="Z3">
        <v>6.3355579999999998</v>
      </c>
      <c r="AA3">
        <v>27.111101999999999</v>
      </c>
      <c r="AB3">
        <v>25.385639000000001</v>
      </c>
      <c r="AC3">
        <v>18.711136</v>
      </c>
      <c r="AD3">
        <v>35.245494999999998</v>
      </c>
      <c r="AE3">
        <v>42.789524999999998</v>
      </c>
      <c r="AF3">
        <v>8.5784959999999995</v>
      </c>
      <c r="AG3">
        <v>16.518969999999999</v>
      </c>
      <c r="AH3">
        <v>67.835948999999999</v>
      </c>
      <c r="AI3">
        <v>0</v>
      </c>
      <c r="AJ3">
        <v>0</v>
      </c>
      <c r="AK3">
        <v>50.296433999999998</v>
      </c>
      <c r="AL3">
        <v>77.508072999999996</v>
      </c>
      <c r="AM3">
        <v>10.2058</v>
      </c>
      <c r="AN3">
        <v>0</v>
      </c>
      <c r="AO3">
        <v>0.19894700000000001</v>
      </c>
      <c r="AP3">
        <v>2.9720219999999999</v>
      </c>
      <c r="AQ3">
        <v>27.588650999999999</v>
      </c>
      <c r="AR3">
        <v>49.092892999999997</v>
      </c>
      <c r="AS3">
        <v>31.859919000000001</v>
      </c>
      <c r="AT3">
        <v>9.5587300000000006</v>
      </c>
      <c r="AU3">
        <v>0</v>
      </c>
      <c r="AV3">
        <v>0</v>
      </c>
      <c r="AW3">
        <v>0</v>
      </c>
      <c r="AX3">
        <v>1.0595030000000001</v>
      </c>
      <c r="AY3">
        <v>0</v>
      </c>
      <c r="AZ3">
        <v>0</v>
      </c>
      <c r="BA3">
        <f>SUM(B3:AZ3)</f>
        <v>2927.1331169999999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2.9001000000000001</v>
      </c>
      <c r="K4">
        <v>663.91018499999996</v>
      </c>
      <c r="L4">
        <v>631.40010500000005</v>
      </c>
      <c r="M4">
        <v>82.169499999999999</v>
      </c>
      <c r="N4">
        <v>114.19143800000001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44.853991000000001</v>
      </c>
      <c r="X4">
        <v>142.603354</v>
      </c>
      <c r="Y4">
        <v>0</v>
      </c>
      <c r="Z4">
        <v>6.3355579999999998</v>
      </c>
      <c r="AA4">
        <v>27.111101999999999</v>
      </c>
      <c r="AB4">
        <v>25.385639000000001</v>
      </c>
      <c r="AC4">
        <v>18.711136</v>
      </c>
      <c r="AD4">
        <v>26.434121000000001</v>
      </c>
      <c r="AE4">
        <v>42.789524999999998</v>
      </c>
      <c r="AF4">
        <v>8.5784959999999995</v>
      </c>
      <c r="AG4">
        <v>16.518969999999999</v>
      </c>
      <c r="AH4">
        <v>36.618595999999997</v>
      </c>
      <c r="AI4">
        <v>0</v>
      </c>
      <c r="AJ4">
        <v>0</v>
      </c>
      <c r="AK4">
        <v>50.296433999999998</v>
      </c>
      <c r="AL4">
        <v>77.508072999999996</v>
      </c>
      <c r="AM4">
        <v>10.2058</v>
      </c>
      <c r="AN4">
        <v>0</v>
      </c>
      <c r="AO4">
        <v>0.148926</v>
      </c>
      <c r="AP4">
        <v>2.9720219999999999</v>
      </c>
      <c r="AQ4">
        <v>27.588650999999999</v>
      </c>
      <c r="AR4">
        <v>49.092892999999997</v>
      </c>
      <c r="AS4">
        <v>31.859919000000001</v>
      </c>
      <c r="AT4">
        <v>9.5587300000000006</v>
      </c>
      <c r="AU4">
        <v>0</v>
      </c>
      <c r="AV4">
        <v>0</v>
      </c>
      <c r="AW4">
        <v>0</v>
      </c>
      <c r="AX4">
        <v>1.0595030000000001</v>
      </c>
      <c r="AY4">
        <v>0</v>
      </c>
      <c r="AZ4">
        <v>0</v>
      </c>
      <c r="BA4">
        <f t="shared" ref="BA4:BA67" si="0">SUM(B4:AZ4)</f>
        <v>2887.0543689999995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2.9001000000000001</v>
      </c>
      <c r="K5">
        <v>663.91018499999996</v>
      </c>
      <c r="L5">
        <v>631.40010500000005</v>
      </c>
      <c r="M5">
        <v>82.169499999999999</v>
      </c>
      <c r="N5">
        <v>114.19143800000001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44.853991000000001</v>
      </c>
      <c r="X5">
        <v>142.603354</v>
      </c>
      <c r="Y5">
        <v>0</v>
      </c>
      <c r="Z5">
        <v>6.3355579999999998</v>
      </c>
      <c r="AA5">
        <v>27.111101999999999</v>
      </c>
      <c r="AB5">
        <v>25.385639000000001</v>
      </c>
      <c r="AC5">
        <v>18.711136</v>
      </c>
      <c r="AD5">
        <v>17.622748000000001</v>
      </c>
      <c r="AE5">
        <v>42.789524999999998</v>
      </c>
      <c r="AF5">
        <v>8.5784959999999995</v>
      </c>
      <c r="AG5">
        <v>16.518969999999999</v>
      </c>
      <c r="AH5">
        <v>36.618595999999997</v>
      </c>
      <c r="AI5">
        <v>0</v>
      </c>
      <c r="AJ5">
        <v>0</v>
      </c>
      <c r="AK5">
        <v>50.296433999999998</v>
      </c>
      <c r="AL5">
        <v>77.508072999999996</v>
      </c>
      <c r="AM5">
        <v>10.2058</v>
      </c>
      <c r="AN5">
        <v>0</v>
      </c>
      <c r="AO5">
        <v>0.180757</v>
      </c>
      <c r="AP5">
        <v>2.9720219999999999</v>
      </c>
      <c r="AQ5">
        <v>27.588650999999999</v>
      </c>
      <c r="AR5">
        <v>49.092892999999997</v>
      </c>
      <c r="AS5">
        <v>31.859919000000001</v>
      </c>
      <c r="AT5">
        <v>9.5587300000000006</v>
      </c>
      <c r="AU5">
        <v>0</v>
      </c>
      <c r="AV5">
        <v>0</v>
      </c>
      <c r="AW5">
        <v>0</v>
      </c>
      <c r="AX5">
        <v>1.0595030000000001</v>
      </c>
      <c r="AY5">
        <v>0</v>
      </c>
      <c r="AZ5">
        <v>0</v>
      </c>
      <c r="BA5">
        <f t="shared" si="0"/>
        <v>2878.2748269999997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2.9001000000000001</v>
      </c>
      <c r="K6">
        <v>663.91018499999996</v>
      </c>
      <c r="L6">
        <v>631.40010500000005</v>
      </c>
      <c r="M6">
        <v>82.169499999999999</v>
      </c>
      <c r="N6">
        <v>114.19143800000001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44.853991000000001</v>
      </c>
      <c r="X6">
        <v>142.603354</v>
      </c>
      <c r="Y6">
        <v>0</v>
      </c>
      <c r="Z6">
        <v>6.3355579999999998</v>
      </c>
      <c r="AA6">
        <v>27.111101999999999</v>
      </c>
      <c r="AB6">
        <v>25.385639000000001</v>
      </c>
      <c r="AC6">
        <v>18.711136</v>
      </c>
      <c r="AD6">
        <v>17.622748000000001</v>
      </c>
      <c r="AE6">
        <v>42.789524999999998</v>
      </c>
      <c r="AF6">
        <v>8.5784959999999995</v>
      </c>
      <c r="AG6">
        <v>16.518969999999999</v>
      </c>
      <c r="AH6">
        <v>36.618595999999997</v>
      </c>
      <c r="AI6">
        <v>0</v>
      </c>
      <c r="AJ6">
        <v>0</v>
      </c>
      <c r="AK6">
        <v>50.296433999999998</v>
      </c>
      <c r="AL6">
        <v>77.508072999999996</v>
      </c>
      <c r="AM6">
        <v>10.2058</v>
      </c>
      <c r="AN6">
        <v>0</v>
      </c>
      <c r="AO6">
        <v>0.246978</v>
      </c>
      <c r="AP6">
        <v>2.9720219999999999</v>
      </c>
      <c r="AQ6">
        <v>27.588650999999999</v>
      </c>
      <c r="AR6">
        <v>49.092892999999997</v>
      </c>
      <c r="AS6">
        <v>31.859919000000001</v>
      </c>
      <c r="AT6">
        <v>9.5587300000000006</v>
      </c>
      <c r="AU6">
        <v>0</v>
      </c>
      <c r="AV6">
        <v>0</v>
      </c>
      <c r="AW6">
        <v>0</v>
      </c>
      <c r="AX6">
        <v>1.0595030000000001</v>
      </c>
      <c r="AY6">
        <v>0</v>
      </c>
      <c r="AZ6">
        <v>0</v>
      </c>
      <c r="BA6">
        <f t="shared" si="0"/>
        <v>2878.3410479999998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2.9001000000000001</v>
      </c>
      <c r="K7">
        <v>663.91018499999996</v>
      </c>
      <c r="L7">
        <v>631.40010500000005</v>
      </c>
      <c r="M7">
        <v>82.169499999999999</v>
      </c>
      <c r="N7">
        <v>114.19143800000001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44.853991000000001</v>
      </c>
      <c r="X7">
        <v>142.603354</v>
      </c>
      <c r="Y7">
        <v>0</v>
      </c>
      <c r="Z7">
        <v>6.3355579999999998</v>
      </c>
      <c r="AA7">
        <v>27.111101999999999</v>
      </c>
      <c r="AB7">
        <v>25.385639000000001</v>
      </c>
      <c r="AC7">
        <v>18.711136</v>
      </c>
      <c r="AD7">
        <v>17.622748000000001</v>
      </c>
      <c r="AE7">
        <v>42.789524999999998</v>
      </c>
      <c r="AF7">
        <v>8.5784959999999995</v>
      </c>
      <c r="AG7">
        <v>16.518969999999999</v>
      </c>
      <c r="AH7">
        <v>36.618595999999997</v>
      </c>
      <c r="AI7">
        <v>0</v>
      </c>
      <c r="AJ7">
        <v>0</v>
      </c>
      <c r="AK7">
        <v>50.296433999999998</v>
      </c>
      <c r="AL7">
        <v>77.508072999999996</v>
      </c>
      <c r="AM7">
        <v>10.2058</v>
      </c>
      <c r="AN7">
        <v>0</v>
      </c>
      <c r="AO7">
        <v>0.32996799999999998</v>
      </c>
      <c r="AP7">
        <v>2.9720219999999999</v>
      </c>
      <c r="AQ7">
        <v>27.588650999999999</v>
      </c>
      <c r="AR7">
        <v>49.092892999999997</v>
      </c>
      <c r="AS7">
        <v>31.859919000000001</v>
      </c>
      <c r="AT7">
        <v>9.5587300000000006</v>
      </c>
      <c r="AU7">
        <v>0</v>
      </c>
      <c r="AV7">
        <v>0</v>
      </c>
      <c r="AW7">
        <v>0</v>
      </c>
      <c r="AX7">
        <v>5.5353240000000001</v>
      </c>
      <c r="AY7">
        <v>0</v>
      </c>
      <c r="AZ7">
        <v>0</v>
      </c>
      <c r="BA7">
        <f t="shared" si="0"/>
        <v>2882.8998589999997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2.9001000000000001</v>
      </c>
      <c r="K8">
        <v>663.91018499999996</v>
      </c>
      <c r="L8">
        <v>631.40010500000005</v>
      </c>
      <c r="M8">
        <v>82.169499999999999</v>
      </c>
      <c r="N8">
        <v>114.19143800000001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44.853991000000001</v>
      </c>
      <c r="X8">
        <v>142.603354</v>
      </c>
      <c r="Y8">
        <v>0</v>
      </c>
      <c r="Z8">
        <v>6.3355579999999998</v>
      </c>
      <c r="AA8">
        <v>27.111101999999999</v>
      </c>
      <c r="AB8">
        <v>25.385639000000001</v>
      </c>
      <c r="AC8">
        <v>18.711136</v>
      </c>
      <c r="AD8">
        <v>17.622748000000001</v>
      </c>
      <c r="AE8">
        <v>42.789524999999998</v>
      </c>
      <c r="AF8">
        <v>8.5784959999999995</v>
      </c>
      <c r="AG8">
        <v>16.518969999999999</v>
      </c>
      <c r="AH8">
        <v>36.618595999999997</v>
      </c>
      <c r="AI8">
        <v>0</v>
      </c>
      <c r="AJ8">
        <v>0</v>
      </c>
      <c r="AK8">
        <v>50.296433999999998</v>
      </c>
      <c r="AL8">
        <v>77.508072999999996</v>
      </c>
      <c r="AM8">
        <v>10.2058</v>
      </c>
      <c r="AN8">
        <v>0</v>
      </c>
      <c r="AO8">
        <v>0.34076800000000002</v>
      </c>
      <c r="AP8">
        <v>2.9720219999999999</v>
      </c>
      <c r="AQ8">
        <v>27.588650999999999</v>
      </c>
      <c r="AR8">
        <v>49.092892999999997</v>
      </c>
      <c r="AS8">
        <v>31.859919000000001</v>
      </c>
      <c r="AT8">
        <v>9.5587300000000006</v>
      </c>
      <c r="AU8">
        <v>0</v>
      </c>
      <c r="AV8">
        <v>0</v>
      </c>
      <c r="AW8">
        <v>0</v>
      </c>
      <c r="AX8">
        <v>5.5353240000000001</v>
      </c>
      <c r="AY8">
        <v>0</v>
      </c>
      <c r="AZ8">
        <v>0</v>
      </c>
      <c r="BA8">
        <f t="shared" si="0"/>
        <v>2882.9106589999997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2.9001000000000001</v>
      </c>
      <c r="K9">
        <v>663.91018499999996</v>
      </c>
      <c r="L9">
        <v>631.40010500000005</v>
      </c>
      <c r="M9">
        <v>82.169499999999999</v>
      </c>
      <c r="N9">
        <v>114.19143800000001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44.853991000000001</v>
      </c>
      <c r="X9">
        <v>142.603354</v>
      </c>
      <c r="Y9">
        <v>0</v>
      </c>
      <c r="Z9">
        <v>6.3355579999999998</v>
      </c>
      <c r="AA9">
        <v>27.111101999999999</v>
      </c>
      <c r="AB9">
        <v>25.385639000000001</v>
      </c>
      <c r="AC9">
        <v>18.711136</v>
      </c>
      <c r="AD9">
        <v>8.8113740000000007</v>
      </c>
      <c r="AE9">
        <v>45.890216000000002</v>
      </c>
      <c r="AF9">
        <v>8.5784959999999995</v>
      </c>
      <c r="AG9">
        <v>16.518969999999999</v>
      </c>
      <c r="AH9">
        <v>36.618595999999997</v>
      </c>
      <c r="AI9">
        <v>0</v>
      </c>
      <c r="AJ9">
        <v>0</v>
      </c>
      <c r="AK9">
        <v>50.296433999999998</v>
      </c>
      <c r="AL9">
        <v>77.508072999999996</v>
      </c>
      <c r="AM9">
        <v>5.1029</v>
      </c>
      <c r="AN9">
        <v>0</v>
      </c>
      <c r="AO9">
        <v>0.37004100000000001</v>
      </c>
      <c r="AP9">
        <v>2.9720219999999999</v>
      </c>
      <c r="AQ9">
        <v>27.588650999999999</v>
      </c>
      <c r="AR9">
        <v>49.092892999999997</v>
      </c>
      <c r="AS9">
        <v>30.8352</v>
      </c>
      <c r="AT9">
        <v>9.5587300000000006</v>
      </c>
      <c r="AU9">
        <v>0</v>
      </c>
      <c r="AV9">
        <v>0</v>
      </c>
      <c r="AW9">
        <v>0</v>
      </c>
      <c r="AX9">
        <v>5.5353240000000001</v>
      </c>
      <c r="AY9">
        <v>0</v>
      </c>
      <c r="AZ9">
        <v>0</v>
      </c>
      <c r="BA9">
        <f t="shared" si="0"/>
        <v>2871.1016299999992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2.9001000000000001</v>
      </c>
      <c r="K10">
        <v>663.91018499999996</v>
      </c>
      <c r="L10">
        <v>631.40010500000005</v>
      </c>
      <c r="M10">
        <v>82.169499999999999</v>
      </c>
      <c r="N10">
        <v>114.19143800000001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44.853991000000001</v>
      </c>
      <c r="X10">
        <v>142.603354</v>
      </c>
      <c r="Y10">
        <v>0</v>
      </c>
      <c r="Z10">
        <v>6.3355579999999998</v>
      </c>
      <c r="AA10">
        <v>27.111101999999999</v>
      </c>
      <c r="AB10">
        <v>25.385639000000001</v>
      </c>
      <c r="AC10">
        <v>18.711136</v>
      </c>
      <c r="AD10">
        <v>8.8113740000000007</v>
      </c>
      <c r="AE10">
        <v>45.890216000000002</v>
      </c>
      <c r="AF10">
        <v>8.5784959999999995</v>
      </c>
      <c r="AG10">
        <v>16.518969999999999</v>
      </c>
      <c r="AH10">
        <v>36.618595999999997</v>
      </c>
      <c r="AI10">
        <v>0</v>
      </c>
      <c r="AJ10">
        <v>0</v>
      </c>
      <c r="AK10">
        <v>50.296433999999998</v>
      </c>
      <c r="AL10">
        <v>77.508072999999996</v>
      </c>
      <c r="AM10">
        <v>4.8967219999999996</v>
      </c>
      <c r="AN10">
        <v>0</v>
      </c>
      <c r="AO10">
        <v>0.43768299999999999</v>
      </c>
      <c r="AP10">
        <v>2.9720219999999999</v>
      </c>
      <c r="AQ10">
        <v>18.392434000000002</v>
      </c>
      <c r="AR10">
        <v>49.092892999999997</v>
      </c>
      <c r="AS10">
        <v>30.8352</v>
      </c>
      <c r="AT10">
        <v>9.5587300000000006</v>
      </c>
      <c r="AU10">
        <v>0</v>
      </c>
      <c r="AV10">
        <v>0</v>
      </c>
      <c r="AW10">
        <v>0</v>
      </c>
      <c r="AX10">
        <v>5.5353240000000001</v>
      </c>
      <c r="AY10">
        <v>0</v>
      </c>
      <c r="AZ10">
        <v>0</v>
      </c>
      <c r="BA10">
        <f t="shared" si="0"/>
        <v>2861.7668769999991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2.9001000000000001</v>
      </c>
      <c r="K11">
        <v>663.91018499999996</v>
      </c>
      <c r="L11">
        <v>631.40010500000005</v>
      </c>
      <c r="M11">
        <v>82.169499999999999</v>
      </c>
      <c r="N11">
        <v>114.19143800000001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44.853991000000001</v>
      </c>
      <c r="X11">
        <v>142.603354</v>
      </c>
      <c r="Y11">
        <v>0</v>
      </c>
      <c r="Z11">
        <v>6.3355579999999998</v>
      </c>
      <c r="AA11">
        <v>21.459772999999998</v>
      </c>
      <c r="AB11">
        <v>25.385639000000001</v>
      </c>
      <c r="AC11">
        <v>18.711136</v>
      </c>
      <c r="AD11">
        <v>8.8113740000000007</v>
      </c>
      <c r="AE11">
        <v>42.789524999999998</v>
      </c>
      <c r="AF11">
        <v>8.5784959999999995</v>
      </c>
      <c r="AG11">
        <v>16.518969999999999</v>
      </c>
      <c r="AH11">
        <v>36.618595999999997</v>
      </c>
      <c r="AI11">
        <v>0</v>
      </c>
      <c r="AJ11">
        <v>0</v>
      </c>
      <c r="AK11">
        <v>50.296433999999998</v>
      </c>
      <c r="AL11">
        <v>56.16527</v>
      </c>
      <c r="AM11">
        <v>0</v>
      </c>
      <c r="AN11">
        <v>0</v>
      </c>
      <c r="AO11">
        <v>0.37629400000000002</v>
      </c>
      <c r="AP11">
        <v>2.9720219999999999</v>
      </c>
      <c r="AQ11">
        <v>9.1962170000000008</v>
      </c>
      <c r="AR11">
        <v>49.092892999999997</v>
      </c>
      <c r="AS11">
        <v>30.8352</v>
      </c>
      <c r="AT11">
        <v>9.5587300000000006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2811.9824020000001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2.9001000000000001</v>
      </c>
      <c r="K12">
        <v>663.91018499999996</v>
      </c>
      <c r="L12">
        <v>631.40010500000005</v>
      </c>
      <c r="M12">
        <v>82.169499999999999</v>
      </c>
      <c r="N12">
        <v>114.19143800000001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44.853991000000001</v>
      </c>
      <c r="X12">
        <v>142.603354</v>
      </c>
      <c r="Y12">
        <v>0</v>
      </c>
      <c r="Z12">
        <v>6.3355579999999998</v>
      </c>
      <c r="AA12">
        <v>13.517366000000001</v>
      </c>
      <c r="AB12">
        <v>25.385639000000001</v>
      </c>
      <c r="AC12">
        <v>18.711136</v>
      </c>
      <c r="AD12">
        <v>8.8113740000000007</v>
      </c>
      <c r="AE12">
        <v>42.789524999999998</v>
      </c>
      <c r="AF12">
        <v>8.5784959999999995</v>
      </c>
      <c r="AG12">
        <v>16.518969999999999</v>
      </c>
      <c r="AH12">
        <v>36.618595999999997</v>
      </c>
      <c r="AI12">
        <v>0</v>
      </c>
      <c r="AJ12">
        <v>0</v>
      </c>
      <c r="AK12">
        <v>50.296433999999998</v>
      </c>
      <c r="AL12">
        <v>44.932215999999997</v>
      </c>
      <c r="AM12">
        <v>0</v>
      </c>
      <c r="AN12">
        <v>0</v>
      </c>
      <c r="AO12">
        <v>0.37856699999999999</v>
      </c>
      <c r="AP12">
        <v>2.9720219999999999</v>
      </c>
      <c r="AQ12">
        <v>0</v>
      </c>
      <c r="AR12">
        <v>49.092892999999997</v>
      </c>
      <c r="AS12">
        <v>30.8352</v>
      </c>
      <c r="AT12">
        <v>9.5587300000000006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2783.6129970000002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2.9001000000000001</v>
      </c>
      <c r="K13">
        <v>663.91018499999996</v>
      </c>
      <c r="L13">
        <v>631.40010500000005</v>
      </c>
      <c r="M13">
        <v>82.169499999999999</v>
      </c>
      <c r="N13">
        <v>114.19143800000001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13.775475</v>
      </c>
      <c r="W13">
        <v>44.853991000000001</v>
      </c>
      <c r="X13">
        <v>142.603354</v>
      </c>
      <c r="Y13">
        <v>0</v>
      </c>
      <c r="Z13">
        <v>6.3355579999999998</v>
      </c>
      <c r="AA13">
        <v>13.517366000000001</v>
      </c>
      <c r="AB13">
        <v>25.385639000000001</v>
      </c>
      <c r="AC13">
        <v>18.711136</v>
      </c>
      <c r="AD13">
        <v>8.8113740000000007</v>
      </c>
      <c r="AE13">
        <v>42.789524999999998</v>
      </c>
      <c r="AF13">
        <v>8.5784959999999995</v>
      </c>
      <c r="AG13">
        <v>16.518969999999999</v>
      </c>
      <c r="AH13">
        <v>36.618595999999997</v>
      </c>
      <c r="AI13">
        <v>0</v>
      </c>
      <c r="AJ13">
        <v>0</v>
      </c>
      <c r="AK13">
        <v>50.296433999999998</v>
      </c>
      <c r="AL13">
        <v>44.932215999999997</v>
      </c>
      <c r="AM13">
        <v>0</v>
      </c>
      <c r="AN13">
        <v>0</v>
      </c>
      <c r="AO13">
        <v>0.408694</v>
      </c>
      <c r="AP13">
        <v>6.0678789999999996</v>
      </c>
      <c r="AQ13">
        <v>0</v>
      </c>
      <c r="AR13">
        <v>49.092892999999997</v>
      </c>
      <c r="AS13">
        <v>30.8352</v>
      </c>
      <c r="AT13">
        <v>9.5587300000000006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2786.7389810000004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2.9001000000000001</v>
      </c>
      <c r="K14">
        <v>663.91018499999996</v>
      </c>
      <c r="L14">
        <v>631.40010500000005</v>
      </c>
      <c r="M14">
        <v>82.169499999999999</v>
      </c>
      <c r="N14">
        <v>114.19143800000001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13.775475</v>
      </c>
      <c r="W14">
        <v>44.853991000000001</v>
      </c>
      <c r="X14">
        <v>142.603354</v>
      </c>
      <c r="Y14">
        <v>0</v>
      </c>
      <c r="Z14">
        <v>6.3355579999999998</v>
      </c>
      <c r="AA14">
        <v>13.517366000000001</v>
      </c>
      <c r="AB14">
        <v>25.385639000000001</v>
      </c>
      <c r="AC14">
        <v>18.711136</v>
      </c>
      <c r="AD14">
        <v>8.8113740000000007</v>
      </c>
      <c r="AE14">
        <v>42.789524999999998</v>
      </c>
      <c r="AF14">
        <v>8.5784959999999995</v>
      </c>
      <c r="AG14">
        <v>16.518969999999999</v>
      </c>
      <c r="AH14">
        <v>36.618595999999997</v>
      </c>
      <c r="AI14">
        <v>0</v>
      </c>
      <c r="AJ14">
        <v>0</v>
      </c>
      <c r="AK14">
        <v>50.296433999999998</v>
      </c>
      <c r="AL14">
        <v>44.932215999999997</v>
      </c>
      <c r="AM14">
        <v>0</v>
      </c>
      <c r="AN14">
        <v>0</v>
      </c>
      <c r="AO14">
        <v>0.50816700000000004</v>
      </c>
      <c r="AP14">
        <v>6.0678789999999996</v>
      </c>
      <c r="AQ14">
        <v>0</v>
      </c>
      <c r="AR14">
        <v>49.092892999999997</v>
      </c>
      <c r="AS14">
        <v>30.8352</v>
      </c>
      <c r="AT14">
        <v>9.5587300000000006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2786.8384540000002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2.9001000000000001</v>
      </c>
      <c r="K15">
        <v>663.91018499999996</v>
      </c>
      <c r="L15">
        <v>631.40010500000005</v>
      </c>
      <c r="M15">
        <v>82.169499999999999</v>
      </c>
      <c r="N15">
        <v>114.19143800000001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13.775475</v>
      </c>
      <c r="W15">
        <v>44.853991000000001</v>
      </c>
      <c r="X15">
        <v>142.603354</v>
      </c>
      <c r="Y15">
        <v>0</v>
      </c>
      <c r="Z15">
        <v>6.3355579999999998</v>
      </c>
      <c r="AA15">
        <v>13.517366000000001</v>
      </c>
      <c r="AB15">
        <v>25.385639000000001</v>
      </c>
      <c r="AC15">
        <v>18.711136</v>
      </c>
      <c r="AD15">
        <v>8.8113740000000007</v>
      </c>
      <c r="AE15">
        <v>47.790318999999997</v>
      </c>
      <c r="AF15">
        <v>8.5784959999999995</v>
      </c>
      <c r="AG15">
        <v>16.518969999999999</v>
      </c>
      <c r="AH15">
        <v>45.223965999999997</v>
      </c>
      <c r="AI15">
        <v>0</v>
      </c>
      <c r="AJ15">
        <v>0</v>
      </c>
      <c r="AK15">
        <v>50.296433999999998</v>
      </c>
      <c r="AL15">
        <v>44.932215999999997</v>
      </c>
      <c r="AM15">
        <v>0</v>
      </c>
      <c r="AN15">
        <v>0</v>
      </c>
      <c r="AO15">
        <v>0.46780899999999997</v>
      </c>
      <c r="AP15">
        <v>6.0678789999999996</v>
      </c>
      <c r="AQ15">
        <v>0</v>
      </c>
      <c r="AR15">
        <v>51.760984999999998</v>
      </c>
      <c r="AS15">
        <v>30.8352</v>
      </c>
      <c r="AT15">
        <v>9.5587300000000006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2803.0723520000006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2.9001000000000001</v>
      </c>
      <c r="K16">
        <v>663.91018499999996</v>
      </c>
      <c r="L16">
        <v>631.40010500000005</v>
      </c>
      <c r="M16">
        <v>82.169499999999999</v>
      </c>
      <c r="N16">
        <v>114.19143800000001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13.775475</v>
      </c>
      <c r="W16">
        <v>44.853991000000001</v>
      </c>
      <c r="X16">
        <v>142.603354</v>
      </c>
      <c r="Y16">
        <v>0</v>
      </c>
      <c r="Z16">
        <v>6.3355579999999998</v>
      </c>
      <c r="AA16">
        <v>13.517366000000001</v>
      </c>
      <c r="AB16">
        <v>25.385639000000001</v>
      </c>
      <c r="AC16">
        <v>18.711136</v>
      </c>
      <c r="AD16">
        <v>8.8113740000000007</v>
      </c>
      <c r="AE16">
        <v>47.790318999999997</v>
      </c>
      <c r="AF16">
        <v>8.5784959999999995</v>
      </c>
      <c r="AG16">
        <v>16.518969999999999</v>
      </c>
      <c r="AH16">
        <v>45.223965999999997</v>
      </c>
      <c r="AI16">
        <v>0</v>
      </c>
      <c r="AJ16">
        <v>0</v>
      </c>
      <c r="AK16">
        <v>50.296433999999998</v>
      </c>
      <c r="AL16">
        <v>44.932215999999997</v>
      </c>
      <c r="AM16">
        <v>0</v>
      </c>
      <c r="AN16">
        <v>0</v>
      </c>
      <c r="AO16">
        <v>0.41267300000000001</v>
      </c>
      <c r="AP16">
        <v>6.0678789999999996</v>
      </c>
      <c r="AQ16">
        <v>0</v>
      </c>
      <c r="AR16">
        <v>51.760984999999998</v>
      </c>
      <c r="AS16">
        <v>30.8352</v>
      </c>
      <c r="AT16">
        <v>9.5587300000000006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2803.0172160000002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2.9001000000000001</v>
      </c>
      <c r="K17">
        <v>663.91018499999996</v>
      </c>
      <c r="L17">
        <v>631.40010500000005</v>
      </c>
      <c r="M17">
        <v>82.169499999999999</v>
      </c>
      <c r="N17">
        <v>114.19143800000001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13.775475</v>
      </c>
      <c r="W17">
        <v>44.853991000000001</v>
      </c>
      <c r="X17">
        <v>142.603354</v>
      </c>
      <c r="Y17">
        <v>0</v>
      </c>
      <c r="Z17">
        <v>6.3355579999999998</v>
      </c>
      <c r="AA17">
        <v>13.517366000000001</v>
      </c>
      <c r="AB17">
        <v>25.385639000000001</v>
      </c>
      <c r="AC17">
        <v>18.711136</v>
      </c>
      <c r="AD17">
        <v>8.8113740000000007</v>
      </c>
      <c r="AE17">
        <v>47.790318999999997</v>
      </c>
      <c r="AF17">
        <v>8.5784959999999995</v>
      </c>
      <c r="AG17">
        <v>16.518969999999999</v>
      </c>
      <c r="AH17">
        <v>45.223965999999997</v>
      </c>
      <c r="AI17">
        <v>0</v>
      </c>
      <c r="AJ17">
        <v>0</v>
      </c>
      <c r="AK17">
        <v>50.296433999999998</v>
      </c>
      <c r="AL17">
        <v>44.932215999999997</v>
      </c>
      <c r="AM17">
        <v>0</v>
      </c>
      <c r="AN17">
        <v>0</v>
      </c>
      <c r="AO17">
        <v>0.33764100000000002</v>
      </c>
      <c r="AP17">
        <v>2.3528509999999998</v>
      </c>
      <c r="AQ17">
        <v>0</v>
      </c>
      <c r="AR17">
        <v>51.760984999999998</v>
      </c>
      <c r="AS17">
        <v>30.8352</v>
      </c>
      <c r="AT17">
        <v>9.5587300000000006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2799.2271560000004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2.9001000000000001</v>
      </c>
      <c r="K18">
        <v>663.91018499999996</v>
      </c>
      <c r="L18">
        <v>631.40010500000005</v>
      </c>
      <c r="M18">
        <v>82.169499999999999</v>
      </c>
      <c r="N18">
        <v>114.19143800000001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13.775475</v>
      </c>
      <c r="W18">
        <v>44.853991000000001</v>
      </c>
      <c r="X18">
        <v>142.603354</v>
      </c>
      <c r="Y18">
        <v>0</v>
      </c>
      <c r="Z18">
        <v>6.3355579999999998</v>
      </c>
      <c r="AA18">
        <v>13.517366000000001</v>
      </c>
      <c r="AB18">
        <v>25.385639000000001</v>
      </c>
      <c r="AC18">
        <v>18.711136</v>
      </c>
      <c r="AD18">
        <v>8.8113740000000007</v>
      </c>
      <c r="AE18">
        <v>47.790318999999997</v>
      </c>
      <c r="AF18">
        <v>8.5784959999999995</v>
      </c>
      <c r="AG18">
        <v>16.518969999999999</v>
      </c>
      <c r="AH18">
        <v>45.223965999999997</v>
      </c>
      <c r="AI18">
        <v>0</v>
      </c>
      <c r="AJ18">
        <v>0</v>
      </c>
      <c r="AK18">
        <v>50.296433999999998</v>
      </c>
      <c r="AL18">
        <v>44.932215999999997</v>
      </c>
      <c r="AM18">
        <v>0</v>
      </c>
      <c r="AN18">
        <v>0</v>
      </c>
      <c r="AO18">
        <v>0.21827299999999999</v>
      </c>
      <c r="AP18">
        <v>2.3528509999999998</v>
      </c>
      <c r="AQ18">
        <v>0</v>
      </c>
      <c r="AR18">
        <v>51.760984999999998</v>
      </c>
      <c r="AS18">
        <v>30.8352</v>
      </c>
      <c r="AT18">
        <v>9.5587300000000006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2799.1077880000003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2.9001000000000001</v>
      </c>
      <c r="H19">
        <v>0</v>
      </c>
      <c r="I19">
        <v>0</v>
      </c>
      <c r="J19">
        <v>2.9001000000000001</v>
      </c>
      <c r="K19">
        <v>663.91018499999996</v>
      </c>
      <c r="L19">
        <v>631.40010500000005</v>
      </c>
      <c r="M19">
        <v>82.169499999999999</v>
      </c>
      <c r="N19">
        <v>114.19143800000001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13.775475</v>
      </c>
      <c r="W19">
        <v>44.853991000000001</v>
      </c>
      <c r="X19">
        <v>142.603354</v>
      </c>
      <c r="Y19">
        <v>0</v>
      </c>
      <c r="Z19">
        <v>6.3355579999999998</v>
      </c>
      <c r="AA19">
        <v>13.517366000000001</v>
      </c>
      <c r="AB19">
        <v>25.385639000000001</v>
      </c>
      <c r="AC19">
        <v>18.711136</v>
      </c>
      <c r="AD19">
        <v>8.8113740000000007</v>
      </c>
      <c r="AE19">
        <v>47.790318999999997</v>
      </c>
      <c r="AF19">
        <v>8.5784959999999995</v>
      </c>
      <c r="AG19">
        <v>16.518969999999999</v>
      </c>
      <c r="AH19">
        <v>67.835948999999999</v>
      </c>
      <c r="AI19">
        <v>0</v>
      </c>
      <c r="AJ19">
        <v>0</v>
      </c>
      <c r="AK19">
        <v>50.296433999999998</v>
      </c>
      <c r="AL19">
        <v>77.508072999999996</v>
      </c>
      <c r="AM19">
        <v>5.1029</v>
      </c>
      <c r="AN19">
        <v>0</v>
      </c>
      <c r="AO19">
        <v>7.1336999999999998E-2</v>
      </c>
      <c r="AP19">
        <v>2.3528509999999998</v>
      </c>
      <c r="AQ19">
        <v>9.1962170000000008</v>
      </c>
      <c r="AR19">
        <v>49.092892999999997</v>
      </c>
      <c r="AS19">
        <v>30.8352</v>
      </c>
      <c r="AT19">
        <v>9.5587300000000006</v>
      </c>
      <c r="AU19">
        <v>0</v>
      </c>
      <c r="AV19">
        <v>1.9334</v>
      </c>
      <c r="AW19">
        <v>0</v>
      </c>
      <c r="AX19">
        <v>0</v>
      </c>
      <c r="AY19">
        <v>0</v>
      </c>
      <c r="AZ19">
        <v>0</v>
      </c>
      <c r="BA19">
        <f t="shared" si="0"/>
        <v>2870.6132170000001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0.94485300000000005</v>
      </c>
      <c r="H20">
        <v>0</v>
      </c>
      <c r="I20">
        <v>0</v>
      </c>
      <c r="J20">
        <v>2.9001000000000001</v>
      </c>
      <c r="K20">
        <v>663.91018499999996</v>
      </c>
      <c r="L20">
        <v>631.40010500000005</v>
      </c>
      <c r="M20">
        <v>82.169499999999999</v>
      </c>
      <c r="N20">
        <v>114.19143800000001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13.775475</v>
      </c>
      <c r="W20">
        <v>44.853991000000001</v>
      </c>
      <c r="X20">
        <v>142.603354</v>
      </c>
      <c r="Y20">
        <v>0</v>
      </c>
      <c r="Z20">
        <v>6.3355579999999998</v>
      </c>
      <c r="AA20">
        <v>27.163032999999999</v>
      </c>
      <c r="AB20">
        <v>25.385639000000001</v>
      </c>
      <c r="AC20">
        <v>18.711136</v>
      </c>
      <c r="AD20">
        <v>8.8113740000000007</v>
      </c>
      <c r="AE20">
        <v>47.790318999999997</v>
      </c>
      <c r="AF20">
        <v>8.5784959999999995</v>
      </c>
      <c r="AG20">
        <v>16.518969999999999</v>
      </c>
      <c r="AH20">
        <v>67.835948999999999</v>
      </c>
      <c r="AI20">
        <v>0</v>
      </c>
      <c r="AJ20">
        <v>0</v>
      </c>
      <c r="AK20">
        <v>50.296433999999998</v>
      </c>
      <c r="AL20">
        <v>77.508072999999996</v>
      </c>
      <c r="AM20">
        <v>10.2058</v>
      </c>
      <c r="AN20">
        <v>0</v>
      </c>
      <c r="AO20">
        <v>0</v>
      </c>
      <c r="AP20">
        <v>2.3528509999999998</v>
      </c>
      <c r="AQ20">
        <v>18.392434000000002</v>
      </c>
      <c r="AR20">
        <v>49.092892999999997</v>
      </c>
      <c r="AS20">
        <v>30.8352</v>
      </c>
      <c r="AT20">
        <v>9.5587300000000006</v>
      </c>
      <c r="AU20">
        <v>0</v>
      </c>
      <c r="AV20">
        <v>1.9334</v>
      </c>
      <c r="AW20">
        <v>0</v>
      </c>
      <c r="AX20">
        <v>0</v>
      </c>
      <c r="AY20">
        <v>0</v>
      </c>
      <c r="AZ20">
        <v>0</v>
      </c>
      <c r="BA20">
        <f t="shared" si="0"/>
        <v>2896.5314170000001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2.9001000000000001</v>
      </c>
      <c r="K21">
        <v>663.91018499999996</v>
      </c>
      <c r="L21">
        <v>631.40010500000005</v>
      </c>
      <c r="M21">
        <v>82.169499999999999</v>
      </c>
      <c r="N21">
        <v>114.19143800000001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13.775475</v>
      </c>
      <c r="W21">
        <v>44.853991000000001</v>
      </c>
      <c r="X21">
        <v>142.603354</v>
      </c>
      <c r="Y21">
        <v>0</v>
      </c>
      <c r="Z21">
        <v>6.3355579999999998</v>
      </c>
      <c r="AA21">
        <v>40.704836999999998</v>
      </c>
      <c r="AB21">
        <v>25.385639000000001</v>
      </c>
      <c r="AC21">
        <v>18.711136</v>
      </c>
      <c r="AD21">
        <v>8.8113740000000007</v>
      </c>
      <c r="AE21">
        <v>47.790318999999997</v>
      </c>
      <c r="AF21">
        <v>8.5784959999999995</v>
      </c>
      <c r="AG21">
        <v>16.518969999999999</v>
      </c>
      <c r="AH21">
        <v>67.835948999999999</v>
      </c>
      <c r="AI21">
        <v>0</v>
      </c>
      <c r="AJ21">
        <v>0</v>
      </c>
      <c r="AK21">
        <v>50.296433999999998</v>
      </c>
      <c r="AL21">
        <v>77.508072999999996</v>
      </c>
      <c r="AM21">
        <v>15.3087</v>
      </c>
      <c r="AN21">
        <v>0</v>
      </c>
      <c r="AO21">
        <v>3.8653E-2</v>
      </c>
      <c r="AP21">
        <v>2.3528509999999998</v>
      </c>
      <c r="AQ21">
        <v>18.392434000000002</v>
      </c>
      <c r="AR21">
        <v>49.092892999999997</v>
      </c>
      <c r="AS21">
        <v>30.8352</v>
      </c>
      <c r="AT21">
        <v>9.5587300000000006</v>
      </c>
      <c r="AU21">
        <v>0</v>
      </c>
      <c r="AV21">
        <v>0</v>
      </c>
      <c r="AW21">
        <v>1.9334</v>
      </c>
      <c r="AX21">
        <v>0</v>
      </c>
      <c r="AY21">
        <v>0</v>
      </c>
      <c r="AZ21">
        <v>0</v>
      </c>
      <c r="BA21">
        <f t="shared" si="0"/>
        <v>2914.2699210000001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2.9001000000000001</v>
      </c>
      <c r="K22">
        <v>663.91018499999996</v>
      </c>
      <c r="L22">
        <v>631.40010500000005</v>
      </c>
      <c r="M22">
        <v>82.169499999999999</v>
      </c>
      <c r="N22">
        <v>114.19143800000001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13.775475</v>
      </c>
      <c r="W22">
        <v>44.853991000000001</v>
      </c>
      <c r="X22">
        <v>142.603354</v>
      </c>
      <c r="Y22">
        <v>0</v>
      </c>
      <c r="Z22">
        <v>12.671117000000001</v>
      </c>
      <c r="AA22">
        <v>40.704836999999998</v>
      </c>
      <c r="AB22">
        <v>25.385639000000001</v>
      </c>
      <c r="AC22">
        <v>18.711136</v>
      </c>
      <c r="AD22">
        <v>17.622748000000001</v>
      </c>
      <c r="AE22">
        <v>47.790318999999997</v>
      </c>
      <c r="AF22">
        <v>8.5784959999999995</v>
      </c>
      <c r="AG22">
        <v>16.518969999999999</v>
      </c>
      <c r="AH22">
        <v>67.835948999999999</v>
      </c>
      <c r="AI22">
        <v>0</v>
      </c>
      <c r="AJ22">
        <v>0</v>
      </c>
      <c r="AK22">
        <v>50.296433999999998</v>
      </c>
      <c r="AL22">
        <v>77.508072999999996</v>
      </c>
      <c r="AM22">
        <v>15.3087</v>
      </c>
      <c r="AN22">
        <v>0</v>
      </c>
      <c r="AO22">
        <v>0</v>
      </c>
      <c r="AP22">
        <v>2.3528509999999998</v>
      </c>
      <c r="AQ22">
        <v>27.588650999999999</v>
      </c>
      <c r="AR22">
        <v>49.092892999999997</v>
      </c>
      <c r="AS22">
        <v>30.8352</v>
      </c>
      <c r="AT22">
        <v>9.5587300000000006</v>
      </c>
      <c r="AU22">
        <v>0</v>
      </c>
      <c r="AV22">
        <v>0</v>
      </c>
      <c r="AW22">
        <v>1.9334</v>
      </c>
      <c r="AX22">
        <v>0</v>
      </c>
      <c r="AY22">
        <v>0</v>
      </c>
      <c r="AZ22">
        <v>0</v>
      </c>
      <c r="BA22">
        <f t="shared" si="0"/>
        <v>2938.5744179999992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2.9001000000000001</v>
      </c>
      <c r="K23">
        <v>663.91018499999996</v>
      </c>
      <c r="L23">
        <v>631.40010500000005</v>
      </c>
      <c r="M23">
        <v>82.169499999999999</v>
      </c>
      <c r="N23">
        <v>114.19143800000001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13.775475</v>
      </c>
      <c r="W23">
        <v>44.853991000000001</v>
      </c>
      <c r="X23">
        <v>142.603354</v>
      </c>
      <c r="Y23">
        <v>0</v>
      </c>
      <c r="Z23">
        <v>19.006675000000001</v>
      </c>
      <c r="AA23">
        <v>40.704836999999998</v>
      </c>
      <c r="AB23">
        <v>25.385639000000001</v>
      </c>
      <c r="AC23">
        <v>18.711136</v>
      </c>
      <c r="AD23">
        <v>17.622748000000001</v>
      </c>
      <c r="AE23">
        <v>47.790318999999997</v>
      </c>
      <c r="AF23">
        <v>8.5784959999999995</v>
      </c>
      <c r="AG23">
        <v>16.518969999999999</v>
      </c>
      <c r="AH23">
        <v>67.835948999999999</v>
      </c>
      <c r="AI23">
        <v>0</v>
      </c>
      <c r="AJ23">
        <v>0</v>
      </c>
      <c r="AK23">
        <v>50.296433999999998</v>
      </c>
      <c r="AL23">
        <v>56.16527</v>
      </c>
      <c r="AM23">
        <v>15.3087</v>
      </c>
      <c r="AN23">
        <v>0</v>
      </c>
      <c r="AO23">
        <v>0</v>
      </c>
      <c r="AP23">
        <v>2.3528509999999998</v>
      </c>
      <c r="AQ23">
        <v>27.588650999999999</v>
      </c>
      <c r="AR23">
        <v>51.760984999999998</v>
      </c>
      <c r="AS23">
        <v>30.8352</v>
      </c>
      <c r="AT23">
        <v>9.5587300000000006</v>
      </c>
      <c r="AU23">
        <v>0</v>
      </c>
      <c r="AV23">
        <v>0</v>
      </c>
      <c r="AW23">
        <v>1.9334</v>
      </c>
      <c r="AX23">
        <v>0</v>
      </c>
      <c r="AY23">
        <v>0</v>
      </c>
      <c r="AZ23">
        <v>0</v>
      </c>
      <c r="BA23">
        <f t="shared" si="0"/>
        <v>2926.2352649999998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2.9001000000000001</v>
      </c>
      <c r="K24">
        <v>663.91018499999996</v>
      </c>
      <c r="L24">
        <v>631.40010500000005</v>
      </c>
      <c r="M24">
        <v>82.169499999999999</v>
      </c>
      <c r="N24">
        <v>114.19143800000001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13.775475</v>
      </c>
      <c r="W24">
        <v>44.853991000000001</v>
      </c>
      <c r="X24">
        <v>142.603354</v>
      </c>
      <c r="Y24">
        <v>0</v>
      </c>
      <c r="Z24">
        <v>19.006675000000001</v>
      </c>
      <c r="AA24">
        <v>40.704836999999998</v>
      </c>
      <c r="AB24">
        <v>25.385639000000001</v>
      </c>
      <c r="AC24">
        <v>28.066704000000001</v>
      </c>
      <c r="AD24">
        <v>17.622748000000001</v>
      </c>
      <c r="AE24">
        <v>47.790318999999997</v>
      </c>
      <c r="AF24">
        <v>8.5784959999999995</v>
      </c>
      <c r="AG24">
        <v>16.518969999999999</v>
      </c>
      <c r="AH24">
        <v>67.835948999999999</v>
      </c>
      <c r="AI24">
        <v>0</v>
      </c>
      <c r="AJ24">
        <v>0</v>
      </c>
      <c r="AK24">
        <v>50.296433999999998</v>
      </c>
      <c r="AL24">
        <v>56.16527</v>
      </c>
      <c r="AM24">
        <v>15.3087</v>
      </c>
      <c r="AN24">
        <v>0</v>
      </c>
      <c r="AO24">
        <v>0</v>
      </c>
      <c r="AP24">
        <v>2.3528509999999998</v>
      </c>
      <c r="AQ24">
        <v>27.588650999999999</v>
      </c>
      <c r="AR24">
        <v>51.760984999999998</v>
      </c>
      <c r="AS24">
        <v>30.8352</v>
      </c>
      <c r="AT24">
        <v>9.5587300000000006</v>
      </c>
      <c r="AU24">
        <v>0</v>
      </c>
      <c r="AV24">
        <v>0</v>
      </c>
      <c r="AW24">
        <v>1.9334</v>
      </c>
      <c r="AX24">
        <v>0</v>
      </c>
      <c r="AY24">
        <v>0</v>
      </c>
      <c r="AZ24">
        <v>0</v>
      </c>
      <c r="BA24">
        <f t="shared" si="0"/>
        <v>2935.5908329999997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2.9001000000000001</v>
      </c>
      <c r="K25">
        <v>663.91018499999996</v>
      </c>
      <c r="L25">
        <v>631.40010500000005</v>
      </c>
      <c r="M25">
        <v>82.169499999999999</v>
      </c>
      <c r="N25">
        <v>114.19143800000001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13.775475</v>
      </c>
      <c r="W25">
        <v>44.853991000000001</v>
      </c>
      <c r="X25">
        <v>142.603354</v>
      </c>
      <c r="Y25">
        <v>0</v>
      </c>
      <c r="Z25">
        <v>19.006675000000001</v>
      </c>
      <c r="AA25">
        <v>40.704836999999998</v>
      </c>
      <c r="AB25">
        <v>25.385639000000001</v>
      </c>
      <c r="AC25">
        <v>28.066704000000001</v>
      </c>
      <c r="AD25">
        <v>17.622748000000001</v>
      </c>
      <c r="AE25">
        <v>47.790318999999997</v>
      </c>
      <c r="AF25">
        <v>8.5784959999999995</v>
      </c>
      <c r="AG25">
        <v>16.518969999999999</v>
      </c>
      <c r="AH25">
        <v>67.835948999999999</v>
      </c>
      <c r="AI25">
        <v>0</v>
      </c>
      <c r="AJ25">
        <v>0</v>
      </c>
      <c r="AK25">
        <v>50.296433999999998</v>
      </c>
      <c r="AL25">
        <v>56.16527</v>
      </c>
      <c r="AM25">
        <v>15.3087</v>
      </c>
      <c r="AN25">
        <v>0</v>
      </c>
      <c r="AO25">
        <v>0</v>
      </c>
      <c r="AP25">
        <v>2.3528509999999998</v>
      </c>
      <c r="AQ25">
        <v>27.588650999999999</v>
      </c>
      <c r="AR25">
        <v>51.760984999999998</v>
      </c>
      <c r="AS25">
        <v>30.8352</v>
      </c>
      <c r="AT25">
        <v>9.5587300000000006</v>
      </c>
      <c r="AU25">
        <v>0</v>
      </c>
      <c r="AV25">
        <v>0</v>
      </c>
      <c r="AW25">
        <v>1.9334</v>
      </c>
      <c r="AX25">
        <v>0</v>
      </c>
      <c r="AY25">
        <v>0</v>
      </c>
      <c r="AZ25">
        <v>0</v>
      </c>
      <c r="BA25">
        <f t="shared" si="0"/>
        <v>2935.5908329999997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2.9001000000000001</v>
      </c>
      <c r="K26">
        <v>663.91018499999996</v>
      </c>
      <c r="L26">
        <v>631.40010500000005</v>
      </c>
      <c r="M26">
        <v>82.169499999999999</v>
      </c>
      <c r="N26">
        <v>114.19143800000001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13.775475</v>
      </c>
      <c r="W26">
        <v>44.853991000000001</v>
      </c>
      <c r="X26">
        <v>142.603354</v>
      </c>
      <c r="Y26">
        <v>0</v>
      </c>
      <c r="Z26">
        <v>19.006675000000001</v>
      </c>
      <c r="AA26">
        <v>40.704836999999998</v>
      </c>
      <c r="AB26">
        <v>25.385639000000001</v>
      </c>
      <c r="AC26">
        <v>28.066704000000001</v>
      </c>
      <c r="AD26">
        <v>17.622748000000001</v>
      </c>
      <c r="AE26">
        <v>47.790318999999997</v>
      </c>
      <c r="AF26">
        <v>8.5784959999999995</v>
      </c>
      <c r="AG26">
        <v>16.518969999999999</v>
      </c>
      <c r="AH26">
        <v>67.835948999999999</v>
      </c>
      <c r="AI26">
        <v>3.691827</v>
      </c>
      <c r="AJ26">
        <v>0</v>
      </c>
      <c r="AK26">
        <v>50.296433999999998</v>
      </c>
      <c r="AL26">
        <v>56.16527</v>
      </c>
      <c r="AM26">
        <v>15.3087</v>
      </c>
      <c r="AN26">
        <v>0</v>
      </c>
      <c r="AO26">
        <v>0</v>
      </c>
      <c r="AP26">
        <v>2.3528509999999998</v>
      </c>
      <c r="AQ26">
        <v>27.588650999999999</v>
      </c>
      <c r="AR26">
        <v>51.760984999999998</v>
      </c>
      <c r="AS26">
        <v>30.8352</v>
      </c>
      <c r="AT26">
        <v>9.5587300000000006</v>
      </c>
      <c r="AU26">
        <v>0</v>
      </c>
      <c r="AV26">
        <v>0</v>
      </c>
      <c r="AW26">
        <v>1.9334</v>
      </c>
      <c r="AX26">
        <v>0</v>
      </c>
      <c r="AY26">
        <v>0</v>
      </c>
      <c r="AZ26">
        <v>0</v>
      </c>
      <c r="BA26">
        <f t="shared" si="0"/>
        <v>2939.2826599999999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2.9001000000000001</v>
      </c>
      <c r="K27">
        <v>663.91018499999996</v>
      </c>
      <c r="L27">
        <v>631.40010500000005</v>
      </c>
      <c r="M27">
        <v>82.169499999999999</v>
      </c>
      <c r="N27">
        <v>114.19143800000001</v>
      </c>
      <c r="O27">
        <v>119.54756</v>
      </c>
      <c r="P27">
        <v>121.40543599999999</v>
      </c>
      <c r="Q27">
        <v>10.208352</v>
      </c>
      <c r="R27">
        <v>40.97851</v>
      </c>
      <c r="S27">
        <v>25.511310000000002</v>
      </c>
      <c r="T27">
        <v>0</v>
      </c>
      <c r="U27">
        <v>404.82495899999998</v>
      </c>
      <c r="V27">
        <v>13.775475</v>
      </c>
      <c r="W27">
        <v>44.853991000000001</v>
      </c>
      <c r="X27">
        <v>142.603354</v>
      </c>
      <c r="Y27">
        <v>0</v>
      </c>
      <c r="Z27">
        <v>12.671117000000001</v>
      </c>
      <c r="AA27">
        <v>27.163032999999999</v>
      </c>
      <c r="AB27">
        <v>25.385639000000001</v>
      </c>
      <c r="AC27">
        <v>28.066704000000001</v>
      </c>
      <c r="AD27">
        <v>17.622748000000001</v>
      </c>
      <c r="AE27">
        <v>47.130491999999997</v>
      </c>
      <c r="AF27">
        <v>8.5784959999999995</v>
      </c>
      <c r="AG27">
        <v>16.518969999999999</v>
      </c>
      <c r="AH27">
        <v>82.391840999999999</v>
      </c>
      <c r="AI27">
        <v>9.8448729999999998</v>
      </c>
      <c r="AJ27">
        <v>0</v>
      </c>
      <c r="AK27">
        <v>50.296433999999998</v>
      </c>
      <c r="AL27">
        <v>67.398324000000002</v>
      </c>
      <c r="AM27">
        <v>10.2058</v>
      </c>
      <c r="AN27">
        <v>0</v>
      </c>
      <c r="AO27">
        <v>0</v>
      </c>
      <c r="AP27">
        <v>2.3528509999999998</v>
      </c>
      <c r="AQ27">
        <v>27.588650999999999</v>
      </c>
      <c r="AR27">
        <v>49.092892999999997</v>
      </c>
      <c r="AS27">
        <v>31.859919000000001</v>
      </c>
      <c r="AT27">
        <v>9.5587300000000006</v>
      </c>
      <c r="AU27">
        <v>0</v>
      </c>
      <c r="AV27">
        <v>0</v>
      </c>
      <c r="AW27">
        <v>1.9334</v>
      </c>
      <c r="AX27">
        <v>0</v>
      </c>
      <c r="AY27">
        <v>0</v>
      </c>
      <c r="AZ27">
        <v>0</v>
      </c>
      <c r="BA27">
        <f t="shared" si="0"/>
        <v>2943.9411899999996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2.9001000000000001</v>
      </c>
      <c r="K28">
        <v>663.91018499999996</v>
      </c>
      <c r="L28">
        <v>631.40010500000005</v>
      </c>
      <c r="M28">
        <v>82.169499999999999</v>
      </c>
      <c r="N28">
        <v>114.19143800000001</v>
      </c>
      <c r="O28">
        <v>119.54756</v>
      </c>
      <c r="P28">
        <v>121.40543599999999</v>
      </c>
      <c r="Q28">
        <v>10.208352</v>
      </c>
      <c r="R28">
        <v>40.97851</v>
      </c>
      <c r="S28">
        <v>25.511310000000002</v>
      </c>
      <c r="T28">
        <v>0</v>
      </c>
      <c r="U28">
        <v>404.82495899999998</v>
      </c>
      <c r="V28">
        <v>13.775475</v>
      </c>
      <c r="W28">
        <v>44.853991000000001</v>
      </c>
      <c r="X28">
        <v>142.603354</v>
      </c>
      <c r="Y28">
        <v>0</v>
      </c>
      <c r="Z28">
        <v>12.671117000000001</v>
      </c>
      <c r="AA28">
        <v>27.163032999999999</v>
      </c>
      <c r="AB28">
        <v>38.194432999999997</v>
      </c>
      <c r="AC28">
        <v>28.066704000000001</v>
      </c>
      <c r="AD28">
        <v>17.622748000000001</v>
      </c>
      <c r="AE28">
        <v>47.130491999999997</v>
      </c>
      <c r="AF28">
        <v>8.5784959999999995</v>
      </c>
      <c r="AG28">
        <v>16.518969999999999</v>
      </c>
      <c r="AH28">
        <v>82.391840999999999</v>
      </c>
      <c r="AI28">
        <v>47.993755</v>
      </c>
      <c r="AJ28">
        <v>0</v>
      </c>
      <c r="AK28">
        <v>50.296433999999998</v>
      </c>
      <c r="AL28">
        <v>67.398324000000002</v>
      </c>
      <c r="AM28">
        <v>5.1029</v>
      </c>
      <c r="AN28">
        <v>0</v>
      </c>
      <c r="AO28">
        <v>0</v>
      </c>
      <c r="AP28">
        <v>2.3528509999999998</v>
      </c>
      <c r="AQ28">
        <v>27.588650999999999</v>
      </c>
      <c r="AR28">
        <v>49.092892999999997</v>
      </c>
      <c r="AS28">
        <v>31.859919000000001</v>
      </c>
      <c r="AT28">
        <v>9.5587300000000006</v>
      </c>
      <c r="AU28">
        <v>0</v>
      </c>
      <c r="AV28">
        <v>0</v>
      </c>
      <c r="AW28">
        <v>1.9334</v>
      </c>
      <c r="AX28">
        <v>0</v>
      </c>
      <c r="AY28">
        <v>0</v>
      </c>
      <c r="AZ28">
        <v>0</v>
      </c>
      <c r="BA28">
        <f t="shared" si="0"/>
        <v>2989.7959659999992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2.9001000000000001</v>
      </c>
      <c r="K29">
        <v>663.91018499999996</v>
      </c>
      <c r="L29">
        <v>631.40010500000005</v>
      </c>
      <c r="M29">
        <v>84.102900000000005</v>
      </c>
      <c r="N29">
        <v>114.19143800000001</v>
      </c>
      <c r="O29">
        <v>119.54756</v>
      </c>
      <c r="P29">
        <v>121.40543599999999</v>
      </c>
      <c r="Q29">
        <v>10.208352</v>
      </c>
      <c r="R29">
        <v>40.97851</v>
      </c>
      <c r="S29">
        <v>25.511310000000002</v>
      </c>
      <c r="T29">
        <v>0</v>
      </c>
      <c r="U29">
        <v>404.82495899999998</v>
      </c>
      <c r="V29">
        <v>13.775475</v>
      </c>
      <c r="W29">
        <v>44.853991000000001</v>
      </c>
      <c r="X29">
        <v>142.603354</v>
      </c>
      <c r="Y29">
        <v>0</v>
      </c>
      <c r="Z29">
        <v>12.671117000000001</v>
      </c>
      <c r="AA29">
        <v>13.517366000000001</v>
      </c>
      <c r="AB29">
        <v>38.194432999999997</v>
      </c>
      <c r="AC29">
        <v>28.066704000000001</v>
      </c>
      <c r="AD29">
        <v>17.622748000000001</v>
      </c>
      <c r="AE29">
        <v>47.130491999999997</v>
      </c>
      <c r="AF29">
        <v>8.5784959999999995</v>
      </c>
      <c r="AG29">
        <v>16.518969999999999</v>
      </c>
      <c r="AH29">
        <v>82.391840999999999</v>
      </c>
      <c r="AI29">
        <v>47.993755</v>
      </c>
      <c r="AJ29">
        <v>0</v>
      </c>
      <c r="AK29">
        <v>50.296433999999998</v>
      </c>
      <c r="AL29">
        <v>67.398324000000002</v>
      </c>
      <c r="AM29">
        <v>0</v>
      </c>
      <c r="AN29">
        <v>0</v>
      </c>
      <c r="AO29">
        <v>0</v>
      </c>
      <c r="AP29">
        <v>2.3528509999999998</v>
      </c>
      <c r="AQ29">
        <v>27.588650999999999</v>
      </c>
      <c r="AR29">
        <v>49.092892999999997</v>
      </c>
      <c r="AS29">
        <v>31.859919000000001</v>
      </c>
      <c r="AT29">
        <v>9.5587300000000006</v>
      </c>
      <c r="AU29">
        <v>0</v>
      </c>
      <c r="AV29">
        <v>0</v>
      </c>
      <c r="AW29">
        <v>1.9334</v>
      </c>
      <c r="AX29">
        <v>0</v>
      </c>
      <c r="AY29">
        <v>0</v>
      </c>
      <c r="AZ29">
        <v>0</v>
      </c>
      <c r="BA29">
        <f t="shared" si="0"/>
        <v>2972.9807990000004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2.9001000000000001</v>
      </c>
      <c r="K30">
        <v>663.91018499999996</v>
      </c>
      <c r="L30">
        <v>631.40010500000005</v>
      </c>
      <c r="M30">
        <v>84.102900000000005</v>
      </c>
      <c r="N30">
        <v>114.19143800000001</v>
      </c>
      <c r="O30">
        <v>119.54756</v>
      </c>
      <c r="P30">
        <v>121.40543599999999</v>
      </c>
      <c r="Q30">
        <v>10.208352</v>
      </c>
      <c r="R30">
        <v>40.97851</v>
      </c>
      <c r="S30">
        <v>25.511310000000002</v>
      </c>
      <c r="T30">
        <v>0</v>
      </c>
      <c r="U30">
        <v>404.82495899999998</v>
      </c>
      <c r="V30">
        <v>13.775475</v>
      </c>
      <c r="W30">
        <v>44.853991000000001</v>
      </c>
      <c r="X30">
        <v>142.603354</v>
      </c>
      <c r="Y30">
        <v>0</v>
      </c>
      <c r="Z30">
        <v>12.671117000000001</v>
      </c>
      <c r="AA30">
        <v>13.517366000000001</v>
      </c>
      <c r="AB30">
        <v>38.194432999999997</v>
      </c>
      <c r="AC30">
        <v>28.066704000000001</v>
      </c>
      <c r="AD30">
        <v>17.622748000000001</v>
      </c>
      <c r="AE30">
        <v>47.130491999999997</v>
      </c>
      <c r="AF30">
        <v>8.5784959999999995</v>
      </c>
      <c r="AG30">
        <v>16.518969999999999</v>
      </c>
      <c r="AH30">
        <v>82.391840999999999</v>
      </c>
      <c r="AI30">
        <v>47.993755</v>
      </c>
      <c r="AJ30">
        <v>0</v>
      </c>
      <c r="AK30">
        <v>50.296433999999998</v>
      </c>
      <c r="AL30">
        <v>67.398324000000002</v>
      </c>
      <c r="AM30">
        <v>0</v>
      </c>
      <c r="AN30">
        <v>0</v>
      </c>
      <c r="AO30">
        <v>0</v>
      </c>
      <c r="AP30">
        <v>2.3528509999999998</v>
      </c>
      <c r="AQ30">
        <v>27.588650999999999</v>
      </c>
      <c r="AR30">
        <v>49.092892999999997</v>
      </c>
      <c r="AS30">
        <v>31.859919000000001</v>
      </c>
      <c r="AT30">
        <v>9.5587300000000006</v>
      </c>
      <c r="AU30">
        <v>0</v>
      </c>
      <c r="AV30">
        <v>0</v>
      </c>
      <c r="AW30">
        <v>1.9334</v>
      </c>
      <c r="AX30">
        <v>0</v>
      </c>
      <c r="AY30">
        <v>0</v>
      </c>
      <c r="AZ30">
        <v>0</v>
      </c>
      <c r="BA30">
        <f t="shared" si="0"/>
        <v>2972.9807990000004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2.9001000000000001</v>
      </c>
      <c r="K31">
        <v>663.91018499999996</v>
      </c>
      <c r="L31">
        <v>631.40010500000005</v>
      </c>
      <c r="M31">
        <v>82.169499999999999</v>
      </c>
      <c r="N31">
        <v>114.19143800000001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404.82495899999998</v>
      </c>
      <c r="V31">
        <v>13.775475</v>
      </c>
      <c r="W31">
        <v>44.853991000000001</v>
      </c>
      <c r="X31">
        <v>142.603354</v>
      </c>
      <c r="Y31">
        <v>0</v>
      </c>
      <c r="Z31">
        <v>12.671117000000001</v>
      </c>
      <c r="AA31">
        <v>13.517366000000001</v>
      </c>
      <c r="AB31">
        <v>38.194432999999997</v>
      </c>
      <c r="AC31">
        <v>28.066704000000001</v>
      </c>
      <c r="AD31">
        <v>17.622748000000001</v>
      </c>
      <c r="AE31">
        <v>47.130491999999997</v>
      </c>
      <c r="AF31">
        <v>8.5784959999999995</v>
      </c>
      <c r="AG31">
        <v>16.518969999999999</v>
      </c>
      <c r="AH31">
        <v>54.927894000000002</v>
      </c>
      <c r="AI31">
        <v>47.993755</v>
      </c>
      <c r="AJ31">
        <v>0</v>
      </c>
      <c r="AK31">
        <v>50.296433999999998</v>
      </c>
      <c r="AL31">
        <v>67.398324000000002</v>
      </c>
      <c r="AM31">
        <v>0</v>
      </c>
      <c r="AN31">
        <v>0</v>
      </c>
      <c r="AO31">
        <v>0</v>
      </c>
      <c r="AP31">
        <v>2.3528509999999998</v>
      </c>
      <c r="AQ31">
        <v>27.588650999999999</v>
      </c>
      <c r="AR31">
        <v>49.092892999999997</v>
      </c>
      <c r="AS31">
        <v>31.859919000000001</v>
      </c>
      <c r="AT31">
        <v>10.753571000000001</v>
      </c>
      <c r="AU31">
        <v>0</v>
      </c>
      <c r="AV31">
        <v>0</v>
      </c>
      <c r="AW31">
        <v>1.9334</v>
      </c>
      <c r="AX31">
        <v>0</v>
      </c>
      <c r="AY31">
        <v>0</v>
      </c>
      <c r="AZ31">
        <v>0</v>
      </c>
      <c r="BA31">
        <f t="shared" si="0"/>
        <v>2944.7782929999994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2.9001000000000001</v>
      </c>
      <c r="K32">
        <v>663.91018499999996</v>
      </c>
      <c r="L32">
        <v>631.40010500000005</v>
      </c>
      <c r="M32">
        <v>82.169499999999999</v>
      </c>
      <c r="N32">
        <v>114.19143800000001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404.82495899999998</v>
      </c>
      <c r="V32">
        <v>13.775475</v>
      </c>
      <c r="W32">
        <v>44.853991000000001</v>
      </c>
      <c r="X32">
        <v>142.603354</v>
      </c>
      <c r="Y32">
        <v>0</v>
      </c>
      <c r="Z32">
        <v>12.671117000000001</v>
      </c>
      <c r="AA32">
        <v>13.517366000000001</v>
      </c>
      <c r="AB32">
        <v>38.194432999999997</v>
      </c>
      <c r="AC32">
        <v>28.066704000000001</v>
      </c>
      <c r="AD32">
        <v>17.622748000000001</v>
      </c>
      <c r="AE32">
        <v>47.130491999999997</v>
      </c>
      <c r="AF32">
        <v>8.5784959999999995</v>
      </c>
      <c r="AG32">
        <v>16.518969999999999</v>
      </c>
      <c r="AH32">
        <v>54.927894000000002</v>
      </c>
      <c r="AI32">
        <v>47.993755</v>
      </c>
      <c r="AJ32">
        <v>0</v>
      </c>
      <c r="AK32">
        <v>50.296433999999998</v>
      </c>
      <c r="AL32">
        <v>67.398324000000002</v>
      </c>
      <c r="AM32">
        <v>0</v>
      </c>
      <c r="AN32">
        <v>0</v>
      </c>
      <c r="AO32">
        <v>0</v>
      </c>
      <c r="AP32">
        <v>2.3528509999999998</v>
      </c>
      <c r="AQ32">
        <v>27.588650999999999</v>
      </c>
      <c r="AR32">
        <v>49.092892999999997</v>
      </c>
      <c r="AS32">
        <v>31.859919000000001</v>
      </c>
      <c r="AT32">
        <v>11.948411999999999</v>
      </c>
      <c r="AU32">
        <v>0</v>
      </c>
      <c r="AV32">
        <v>0</v>
      </c>
      <c r="AW32">
        <v>1.9334</v>
      </c>
      <c r="AX32">
        <v>0</v>
      </c>
      <c r="AY32">
        <v>0</v>
      </c>
      <c r="AZ32">
        <v>0</v>
      </c>
      <c r="BA32">
        <f t="shared" si="0"/>
        <v>2945.9731339999994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2.9001000000000001</v>
      </c>
      <c r="K33">
        <v>663.91018499999996</v>
      </c>
      <c r="L33">
        <v>631.40010500000005</v>
      </c>
      <c r="M33">
        <v>82.169499999999999</v>
      </c>
      <c r="N33">
        <v>114.19143800000001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404.82495899999998</v>
      </c>
      <c r="V33">
        <v>13.775475</v>
      </c>
      <c r="W33">
        <v>44.853991000000001</v>
      </c>
      <c r="X33">
        <v>142.603354</v>
      </c>
      <c r="Y33">
        <v>0</v>
      </c>
      <c r="Z33">
        <v>12.671117000000001</v>
      </c>
      <c r="AA33">
        <v>13.517366000000001</v>
      </c>
      <c r="AB33">
        <v>38.194432999999997</v>
      </c>
      <c r="AC33">
        <v>28.066704000000001</v>
      </c>
      <c r="AD33">
        <v>17.622748000000001</v>
      </c>
      <c r="AE33">
        <v>47.130491999999997</v>
      </c>
      <c r="AF33">
        <v>8.5784959999999995</v>
      </c>
      <c r="AG33">
        <v>16.518969999999999</v>
      </c>
      <c r="AH33">
        <v>54.927894000000002</v>
      </c>
      <c r="AI33">
        <v>47.993755</v>
      </c>
      <c r="AJ33">
        <v>0</v>
      </c>
      <c r="AK33">
        <v>50.296433999999998</v>
      </c>
      <c r="AL33">
        <v>67.398324000000002</v>
      </c>
      <c r="AM33">
        <v>0</v>
      </c>
      <c r="AN33">
        <v>0</v>
      </c>
      <c r="AO33">
        <v>0</v>
      </c>
      <c r="AP33">
        <v>2.3528509999999998</v>
      </c>
      <c r="AQ33">
        <v>18.392434000000002</v>
      </c>
      <c r="AR33">
        <v>49.092892999999997</v>
      </c>
      <c r="AS33">
        <v>30.8352</v>
      </c>
      <c r="AT33">
        <v>11.948411999999999</v>
      </c>
      <c r="AU33">
        <v>0</v>
      </c>
      <c r="AV33">
        <v>0</v>
      </c>
      <c r="AW33">
        <v>1.9334</v>
      </c>
      <c r="AX33">
        <v>0</v>
      </c>
      <c r="AY33">
        <v>0</v>
      </c>
      <c r="AZ33">
        <v>0</v>
      </c>
      <c r="BA33">
        <f t="shared" si="0"/>
        <v>2935.7521979999992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2.9001000000000001</v>
      </c>
      <c r="K34">
        <v>663.91018499999996</v>
      </c>
      <c r="L34">
        <v>631.40010500000005</v>
      </c>
      <c r="M34">
        <v>82.169499999999999</v>
      </c>
      <c r="N34">
        <v>114.19143800000001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404.82495899999998</v>
      </c>
      <c r="V34">
        <v>13.775475</v>
      </c>
      <c r="W34">
        <v>44.853991000000001</v>
      </c>
      <c r="X34">
        <v>142.603354</v>
      </c>
      <c r="Y34">
        <v>0</v>
      </c>
      <c r="Z34">
        <v>12.671117000000001</v>
      </c>
      <c r="AA34">
        <v>0</v>
      </c>
      <c r="AB34">
        <v>38.194432999999997</v>
      </c>
      <c r="AC34">
        <v>28.066704000000001</v>
      </c>
      <c r="AD34">
        <v>17.622748000000001</v>
      </c>
      <c r="AE34">
        <v>47.130491999999997</v>
      </c>
      <c r="AF34">
        <v>8.5784959999999995</v>
      </c>
      <c r="AG34">
        <v>16.518969999999999</v>
      </c>
      <c r="AH34">
        <v>54.927894000000002</v>
      </c>
      <c r="AI34">
        <v>7.3836550000000001</v>
      </c>
      <c r="AJ34">
        <v>0</v>
      </c>
      <c r="AK34">
        <v>50.296433999999998</v>
      </c>
      <c r="AL34">
        <v>67.398324000000002</v>
      </c>
      <c r="AM34">
        <v>0</v>
      </c>
      <c r="AN34">
        <v>0</v>
      </c>
      <c r="AO34">
        <v>0</v>
      </c>
      <c r="AP34">
        <v>2.3528509999999998</v>
      </c>
      <c r="AQ34">
        <v>18.392434000000002</v>
      </c>
      <c r="AR34">
        <v>49.092892999999997</v>
      </c>
      <c r="AS34">
        <v>30.8352</v>
      </c>
      <c r="AT34">
        <v>11.948411999999999</v>
      </c>
      <c r="AU34">
        <v>0</v>
      </c>
      <c r="AV34">
        <v>0</v>
      </c>
      <c r="AW34">
        <v>1.9334</v>
      </c>
      <c r="AX34">
        <v>0</v>
      </c>
      <c r="AY34">
        <v>0</v>
      </c>
      <c r="AZ34">
        <v>0</v>
      </c>
      <c r="BA34">
        <f t="shared" si="0"/>
        <v>2881.6247319999993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2.9001000000000001</v>
      </c>
      <c r="K35">
        <v>663.91018499999996</v>
      </c>
      <c r="L35">
        <v>631.40010500000005</v>
      </c>
      <c r="M35">
        <v>82.169499999999999</v>
      </c>
      <c r="N35">
        <v>114.19143800000001</v>
      </c>
      <c r="O35">
        <v>119.54756</v>
      </c>
      <c r="P35">
        <v>121.40543599999999</v>
      </c>
      <c r="Q35">
        <v>10.208352</v>
      </c>
      <c r="R35">
        <v>40.97851</v>
      </c>
      <c r="S35">
        <v>25.511310000000002</v>
      </c>
      <c r="T35">
        <v>0</v>
      </c>
      <c r="U35">
        <v>404.82495899999998</v>
      </c>
      <c r="V35">
        <v>13.775475</v>
      </c>
      <c r="W35">
        <v>44.853991000000001</v>
      </c>
      <c r="X35">
        <v>142.603354</v>
      </c>
      <c r="Y35">
        <v>0</v>
      </c>
      <c r="Z35">
        <v>12.671117000000001</v>
      </c>
      <c r="AA35">
        <v>0</v>
      </c>
      <c r="AB35">
        <v>38.194432999999997</v>
      </c>
      <c r="AC35">
        <v>18.711136</v>
      </c>
      <c r="AD35">
        <v>17.622748000000001</v>
      </c>
      <c r="AE35">
        <v>47.130491999999997</v>
      </c>
      <c r="AF35">
        <v>8.5784959999999995</v>
      </c>
      <c r="AG35">
        <v>16.518969999999999</v>
      </c>
      <c r="AH35">
        <v>54.927894000000002</v>
      </c>
      <c r="AI35">
        <v>2.4612180000000001</v>
      </c>
      <c r="AJ35">
        <v>0</v>
      </c>
      <c r="AK35">
        <v>50.296433999999998</v>
      </c>
      <c r="AL35">
        <v>67.398324000000002</v>
      </c>
      <c r="AM35">
        <v>0</v>
      </c>
      <c r="AN35">
        <v>0</v>
      </c>
      <c r="AO35">
        <v>0</v>
      </c>
      <c r="AP35">
        <v>2.3528509999999998</v>
      </c>
      <c r="AQ35">
        <v>9.1962170000000008</v>
      </c>
      <c r="AR35">
        <v>49.092892999999997</v>
      </c>
      <c r="AS35">
        <v>30.8352</v>
      </c>
      <c r="AT35">
        <v>11.948411999999999</v>
      </c>
      <c r="AU35">
        <v>0</v>
      </c>
      <c r="AV35">
        <v>0</v>
      </c>
      <c r="AW35">
        <v>1.9334</v>
      </c>
      <c r="AX35">
        <v>0</v>
      </c>
      <c r="AY35">
        <v>0</v>
      </c>
      <c r="AZ35">
        <v>0</v>
      </c>
      <c r="BA35">
        <f t="shared" si="0"/>
        <v>2858.1505099999995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2.9001000000000001</v>
      </c>
      <c r="K36">
        <v>663.91018499999996</v>
      </c>
      <c r="L36">
        <v>631.40010500000005</v>
      </c>
      <c r="M36">
        <v>82.169499999999999</v>
      </c>
      <c r="N36">
        <v>114.19143800000001</v>
      </c>
      <c r="O36">
        <v>119.54756</v>
      </c>
      <c r="P36">
        <v>121.40543599999999</v>
      </c>
      <c r="Q36">
        <v>10.208352</v>
      </c>
      <c r="R36">
        <v>40.97851</v>
      </c>
      <c r="S36">
        <v>25.511310000000002</v>
      </c>
      <c r="T36">
        <v>0</v>
      </c>
      <c r="U36">
        <v>404.82495899999998</v>
      </c>
      <c r="V36">
        <v>13.775475</v>
      </c>
      <c r="W36">
        <v>44.853991000000001</v>
      </c>
      <c r="X36">
        <v>142.603354</v>
      </c>
      <c r="Y36">
        <v>0</v>
      </c>
      <c r="Z36">
        <v>12.671117000000001</v>
      </c>
      <c r="AA36">
        <v>0</v>
      </c>
      <c r="AB36">
        <v>38.194432999999997</v>
      </c>
      <c r="AC36">
        <v>18.711136</v>
      </c>
      <c r="AD36">
        <v>17.622748000000001</v>
      </c>
      <c r="AE36">
        <v>47.130491999999997</v>
      </c>
      <c r="AF36">
        <v>8.5784959999999995</v>
      </c>
      <c r="AG36">
        <v>16.518969999999999</v>
      </c>
      <c r="AH36">
        <v>54.927894000000002</v>
      </c>
      <c r="AI36">
        <v>0</v>
      </c>
      <c r="AJ36">
        <v>0</v>
      </c>
      <c r="AK36">
        <v>50.296433999999998</v>
      </c>
      <c r="AL36">
        <v>67.398324000000002</v>
      </c>
      <c r="AM36">
        <v>0</v>
      </c>
      <c r="AN36">
        <v>0</v>
      </c>
      <c r="AO36">
        <v>0</v>
      </c>
      <c r="AP36">
        <v>2.3528509999999998</v>
      </c>
      <c r="AQ36">
        <v>9.1962170000000008</v>
      </c>
      <c r="AR36">
        <v>49.092892999999997</v>
      </c>
      <c r="AS36">
        <v>30.8352</v>
      </c>
      <c r="AT36">
        <v>11.948411999999999</v>
      </c>
      <c r="AU36">
        <v>0</v>
      </c>
      <c r="AV36">
        <v>0</v>
      </c>
      <c r="AW36">
        <v>1.9334</v>
      </c>
      <c r="AX36">
        <v>0</v>
      </c>
      <c r="AY36">
        <v>0</v>
      </c>
      <c r="AZ36">
        <v>0</v>
      </c>
      <c r="BA36">
        <f t="shared" si="0"/>
        <v>2855.6892919999991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2.9001000000000001</v>
      </c>
      <c r="K37">
        <v>663.91018499999996</v>
      </c>
      <c r="L37">
        <v>631.40010500000005</v>
      </c>
      <c r="M37">
        <v>82.169499999999999</v>
      </c>
      <c r="N37">
        <v>114.19143800000001</v>
      </c>
      <c r="O37">
        <v>119.54756</v>
      </c>
      <c r="P37">
        <v>121.40543599999999</v>
      </c>
      <c r="Q37">
        <v>10.208352</v>
      </c>
      <c r="R37">
        <v>40.97851</v>
      </c>
      <c r="S37">
        <v>25.511310000000002</v>
      </c>
      <c r="T37">
        <v>0</v>
      </c>
      <c r="U37">
        <v>404.82495899999998</v>
      </c>
      <c r="V37">
        <v>13.775475</v>
      </c>
      <c r="W37">
        <v>44.853991000000001</v>
      </c>
      <c r="X37">
        <v>142.603354</v>
      </c>
      <c r="Y37">
        <v>0</v>
      </c>
      <c r="Z37">
        <v>12.671117000000001</v>
      </c>
      <c r="AA37">
        <v>0</v>
      </c>
      <c r="AB37">
        <v>38.194432999999997</v>
      </c>
      <c r="AC37">
        <v>18.711136</v>
      </c>
      <c r="AD37">
        <v>17.622748000000001</v>
      </c>
      <c r="AE37">
        <v>47.130491999999997</v>
      </c>
      <c r="AF37">
        <v>8.5784959999999995</v>
      </c>
      <c r="AG37">
        <v>16.518969999999999</v>
      </c>
      <c r="AH37">
        <v>54.927894000000002</v>
      </c>
      <c r="AI37">
        <v>0</v>
      </c>
      <c r="AJ37">
        <v>0</v>
      </c>
      <c r="AK37">
        <v>50.296433999999998</v>
      </c>
      <c r="AL37">
        <v>73.014850999999993</v>
      </c>
      <c r="AM37">
        <v>0</v>
      </c>
      <c r="AN37">
        <v>0</v>
      </c>
      <c r="AO37">
        <v>0</v>
      </c>
      <c r="AP37">
        <v>2.3528509999999998</v>
      </c>
      <c r="AQ37">
        <v>0</v>
      </c>
      <c r="AR37">
        <v>49.092892999999997</v>
      </c>
      <c r="AS37">
        <v>30.8352</v>
      </c>
      <c r="AT37">
        <v>11.948411999999999</v>
      </c>
      <c r="AU37">
        <v>0</v>
      </c>
      <c r="AV37">
        <v>0</v>
      </c>
      <c r="AW37">
        <v>1.9334</v>
      </c>
      <c r="AX37">
        <v>0</v>
      </c>
      <c r="AY37">
        <v>0</v>
      </c>
      <c r="AZ37">
        <v>0</v>
      </c>
      <c r="BA37">
        <f t="shared" si="0"/>
        <v>2852.1096019999991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2.9001000000000001</v>
      </c>
      <c r="K38">
        <v>663.91018499999996</v>
      </c>
      <c r="L38">
        <v>631.40010500000005</v>
      </c>
      <c r="M38">
        <v>82.169499999999999</v>
      </c>
      <c r="N38">
        <v>114.19143800000001</v>
      </c>
      <c r="O38">
        <v>119.54756</v>
      </c>
      <c r="P38">
        <v>121.40543599999999</v>
      </c>
      <c r="Q38">
        <v>10.208352</v>
      </c>
      <c r="R38">
        <v>40.97851</v>
      </c>
      <c r="S38">
        <v>25.511310000000002</v>
      </c>
      <c r="T38">
        <v>0</v>
      </c>
      <c r="U38">
        <v>404.82495899999998</v>
      </c>
      <c r="V38">
        <v>13.775475</v>
      </c>
      <c r="W38">
        <v>44.853991000000001</v>
      </c>
      <c r="X38">
        <v>142.603354</v>
      </c>
      <c r="Y38">
        <v>0</v>
      </c>
      <c r="Z38">
        <v>12.671117000000001</v>
      </c>
      <c r="AA38">
        <v>0</v>
      </c>
      <c r="AB38">
        <v>38.194432999999997</v>
      </c>
      <c r="AC38">
        <v>18.711136</v>
      </c>
      <c r="AD38">
        <v>17.622748000000001</v>
      </c>
      <c r="AE38">
        <v>47.130491999999997</v>
      </c>
      <c r="AF38">
        <v>8.5784959999999995</v>
      </c>
      <c r="AG38">
        <v>16.518969999999999</v>
      </c>
      <c r="AH38">
        <v>54.927894000000002</v>
      </c>
      <c r="AI38">
        <v>0</v>
      </c>
      <c r="AJ38">
        <v>0</v>
      </c>
      <c r="AK38">
        <v>50.296433999999998</v>
      </c>
      <c r="AL38">
        <v>73.014850999999993</v>
      </c>
      <c r="AM38">
        <v>0</v>
      </c>
      <c r="AN38">
        <v>0</v>
      </c>
      <c r="AO38">
        <v>0</v>
      </c>
      <c r="AP38">
        <v>2.3528509999999998</v>
      </c>
      <c r="AQ38">
        <v>0</v>
      </c>
      <c r="AR38">
        <v>49.092892999999997</v>
      </c>
      <c r="AS38">
        <v>30.8352</v>
      </c>
      <c r="AT38">
        <v>13.541534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2851.769323999999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603.23168399999997</v>
      </c>
      <c r="L39">
        <v>620.72947699999997</v>
      </c>
      <c r="M39">
        <v>82.169499999999999</v>
      </c>
      <c r="N39">
        <v>114.19143800000001</v>
      </c>
      <c r="O39">
        <v>119.54756</v>
      </c>
      <c r="P39">
        <v>121.40543599999999</v>
      </c>
      <c r="Q39">
        <v>10.208352</v>
      </c>
      <c r="R39">
        <v>40.97851</v>
      </c>
      <c r="S39">
        <v>25.511310000000002</v>
      </c>
      <c r="T39">
        <v>0</v>
      </c>
      <c r="U39">
        <v>404.82495899999998</v>
      </c>
      <c r="V39">
        <v>13.775475</v>
      </c>
      <c r="W39">
        <v>44.853991000000001</v>
      </c>
      <c r="X39">
        <v>142.603354</v>
      </c>
      <c r="Y39">
        <v>0</v>
      </c>
      <c r="Z39">
        <v>12.671117000000001</v>
      </c>
      <c r="AA39">
        <v>0</v>
      </c>
      <c r="AB39">
        <v>25.385639000000001</v>
      </c>
      <c r="AC39">
        <v>18.711136</v>
      </c>
      <c r="AD39">
        <v>26.434121000000001</v>
      </c>
      <c r="AE39">
        <v>42.789524999999998</v>
      </c>
      <c r="AF39">
        <v>8.5784959999999995</v>
      </c>
      <c r="AG39">
        <v>16.518969999999999</v>
      </c>
      <c r="AH39">
        <v>45.223965999999997</v>
      </c>
      <c r="AI39">
        <v>0</v>
      </c>
      <c r="AJ39">
        <v>0</v>
      </c>
      <c r="AK39">
        <v>50.296433999999998</v>
      </c>
      <c r="AL39">
        <v>73.014850999999993</v>
      </c>
      <c r="AM39">
        <v>0</v>
      </c>
      <c r="AN39">
        <v>0</v>
      </c>
      <c r="AO39">
        <v>0</v>
      </c>
      <c r="AP39">
        <v>2.3528509999999998</v>
      </c>
      <c r="AQ39">
        <v>0</v>
      </c>
      <c r="AR39">
        <v>51.760984999999998</v>
      </c>
      <c r="AS39">
        <v>30.8352</v>
      </c>
      <c r="AT39">
        <v>14.497407000000001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2763.1017439999991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555.31317799999999</v>
      </c>
      <c r="L40">
        <v>620.72947699999997</v>
      </c>
      <c r="M40">
        <v>82.169499999999999</v>
      </c>
      <c r="N40">
        <v>114.19143800000001</v>
      </c>
      <c r="O40">
        <v>119.54756</v>
      </c>
      <c r="P40">
        <v>121.40543599999999</v>
      </c>
      <c r="Q40">
        <v>10.208352</v>
      </c>
      <c r="R40">
        <v>40.97851</v>
      </c>
      <c r="S40">
        <v>25.511310000000002</v>
      </c>
      <c r="T40">
        <v>0</v>
      </c>
      <c r="U40">
        <v>404.82495899999998</v>
      </c>
      <c r="V40">
        <v>13.775475</v>
      </c>
      <c r="W40">
        <v>44.853991000000001</v>
      </c>
      <c r="X40">
        <v>142.603354</v>
      </c>
      <c r="Y40">
        <v>0</v>
      </c>
      <c r="Z40">
        <v>12.671117000000001</v>
      </c>
      <c r="AA40">
        <v>0</v>
      </c>
      <c r="AB40">
        <v>25.385639000000001</v>
      </c>
      <c r="AC40">
        <v>18.711136</v>
      </c>
      <c r="AD40">
        <v>26.434121000000001</v>
      </c>
      <c r="AE40">
        <v>42.789524999999998</v>
      </c>
      <c r="AF40">
        <v>8.5784959999999995</v>
      </c>
      <c r="AG40">
        <v>16.518969999999999</v>
      </c>
      <c r="AH40">
        <v>45.223965999999997</v>
      </c>
      <c r="AI40">
        <v>0</v>
      </c>
      <c r="AJ40">
        <v>0</v>
      </c>
      <c r="AK40">
        <v>50.296433999999998</v>
      </c>
      <c r="AL40">
        <v>73.014850999999993</v>
      </c>
      <c r="AM40">
        <v>0</v>
      </c>
      <c r="AN40">
        <v>0</v>
      </c>
      <c r="AO40">
        <v>0</v>
      </c>
      <c r="AP40">
        <v>2.3528509999999998</v>
      </c>
      <c r="AQ40">
        <v>0</v>
      </c>
      <c r="AR40">
        <v>51.760984999999998</v>
      </c>
      <c r="AS40">
        <v>30.8352</v>
      </c>
      <c r="AT40">
        <v>14.497407000000001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2715.1832379999992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579.48067800000001</v>
      </c>
      <c r="L41">
        <v>620.72947699999997</v>
      </c>
      <c r="M41">
        <v>82.169499999999999</v>
      </c>
      <c r="N41">
        <v>114.19143800000001</v>
      </c>
      <c r="O41">
        <v>119.54756</v>
      </c>
      <c r="P41">
        <v>121.40543599999999</v>
      </c>
      <c r="Q41">
        <v>10.208352</v>
      </c>
      <c r="R41">
        <v>40.97851</v>
      </c>
      <c r="S41">
        <v>25.511310000000002</v>
      </c>
      <c r="T41">
        <v>0</v>
      </c>
      <c r="U41">
        <v>404.82495899999998</v>
      </c>
      <c r="V41">
        <v>13.775475</v>
      </c>
      <c r="W41">
        <v>44.853991000000001</v>
      </c>
      <c r="X41">
        <v>142.603354</v>
      </c>
      <c r="Y41">
        <v>0</v>
      </c>
      <c r="Z41">
        <v>12.671117000000001</v>
      </c>
      <c r="AA41">
        <v>0</v>
      </c>
      <c r="AB41">
        <v>25.385639000000001</v>
      </c>
      <c r="AC41">
        <v>18.711136</v>
      </c>
      <c r="AD41">
        <v>26.434121000000001</v>
      </c>
      <c r="AE41">
        <v>42.789524999999998</v>
      </c>
      <c r="AF41">
        <v>8.5784959999999995</v>
      </c>
      <c r="AG41">
        <v>16.518969999999999</v>
      </c>
      <c r="AH41">
        <v>45.223965999999997</v>
      </c>
      <c r="AI41">
        <v>0</v>
      </c>
      <c r="AJ41">
        <v>0</v>
      </c>
      <c r="AK41">
        <v>50.296433999999998</v>
      </c>
      <c r="AL41">
        <v>67.398324000000002</v>
      </c>
      <c r="AM41">
        <v>0</v>
      </c>
      <c r="AN41">
        <v>0</v>
      </c>
      <c r="AO41">
        <v>0</v>
      </c>
      <c r="AP41">
        <v>2.3528509999999998</v>
      </c>
      <c r="AQ41">
        <v>0</v>
      </c>
      <c r="AR41">
        <v>51.760984999999998</v>
      </c>
      <c r="AS41">
        <v>30.8352</v>
      </c>
      <c r="AT41">
        <v>14.497407000000001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2733.734210999999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608.48167799999999</v>
      </c>
      <c r="L42">
        <v>620.72947699999997</v>
      </c>
      <c r="M42">
        <v>82.169499999999999</v>
      </c>
      <c r="N42">
        <v>114.19143800000001</v>
      </c>
      <c r="O42">
        <v>119.54756</v>
      </c>
      <c r="P42">
        <v>121.40543599999999</v>
      </c>
      <c r="Q42">
        <v>10.208352</v>
      </c>
      <c r="R42">
        <v>40.97851</v>
      </c>
      <c r="S42">
        <v>25.511310000000002</v>
      </c>
      <c r="T42">
        <v>0</v>
      </c>
      <c r="U42">
        <v>404.82495899999998</v>
      </c>
      <c r="V42">
        <v>13.775475</v>
      </c>
      <c r="W42">
        <v>44.853991000000001</v>
      </c>
      <c r="X42">
        <v>142.603354</v>
      </c>
      <c r="Y42">
        <v>0</v>
      </c>
      <c r="Z42">
        <v>12.671117000000001</v>
      </c>
      <c r="AA42">
        <v>0</v>
      </c>
      <c r="AB42">
        <v>25.385639000000001</v>
      </c>
      <c r="AC42">
        <v>18.711136</v>
      </c>
      <c r="AD42">
        <v>26.434121000000001</v>
      </c>
      <c r="AE42">
        <v>42.789524999999998</v>
      </c>
      <c r="AF42">
        <v>8.5784959999999995</v>
      </c>
      <c r="AG42">
        <v>16.518969999999999</v>
      </c>
      <c r="AH42">
        <v>45.223965999999997</v>
      </c>
      <c r="AI42">
        <v>0</v>
      </c>
      <c r="AJ42">
        <v>0</v>
      </c>
      <c r="AK42">
        <v>50.296433999999998</v>
      </c>
      <c r="AL42">
        <v>67.398324000000002</v>
      </c>
      <c r="AM42">
        <v>0</v>
      </c>
      <c r="AN42">
        <v>0</v>
      </c>
      <c r="AO42">
        <v>0</v>
      </c>
      <c r="AP42">
        <v>2.3528509999999998</v>
      </c>
      <c r="AQ42">
        <v>0</v>
      </c>
      <c r="AR42">
        <v>51.760984999999998</v>
      </c>
      <c r="AS42">
        <v>30.8352</v>
      </c>
      <c r="AT42">
        <v>14.497407000000001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2762.7352109999993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663.91018499999996</v>
      </c>
      <c r="L43">
        <v>631.40010500000005</v>
      </c>
      <c r="M43">
        <v>82.169499999999999</v>
      </c>
      <c r="N43">
        <v>114.19143800000001</v>
      </c>
      <c r="O43">
        <v>119.54756</v>
      </c>
      <c r="P43">
        <v>121.40543599999999</v>
      </c>
      <c r="Q43">
        <v>10.208352</v>
      </c>
      <c r="R43">
        <v>40.97851</v>
      </c>
      <c r="S43">
        <v>25.511310000000002</v>
      </c>
      <c r="T43">
        <v>0</v>
      </c>
      <c r="U43">
        <v>404.82495899999998</v>
      </c>
      <c r="V43">
        <v>13.775475</v>
      </c>
      <c r="W43">
        <v>44.853991000000001</v>
      </c>
      <c r="X43">
        <v>142.603354</v>
      </c>
      <c r="Y43">
        <v>0</v>
      </c>
      <c r="Z43">
        <v>6.3355579999999998</v>
      </c>
      <c r="AA43">
        <v>0</v>
      </c>
      <c r="AB43">
        <v>25.385639000000001</v>
      </c>
      <c r="AC43">
        <v>18.711136</v>
      </c>
      <c r="AD43">
        <v>26.434121000000001</v>
      </c>
      <c r="AE43">
        <v>42.789524999999998</v>
      </c>
      <c r="AF43">
        <v>8.5784959999999995</v>
      </c>
      <c r="AG43">
        <v>16.518969999999999</v>
      </c>
      <c r="AH43">
        <v>45.223965999999997</v>
      </c>
      <c r="AI43">
        <v>0</v>
      </c>
      <c r="AJ43">
        <v>0</v>
      </c>
      <c r="AK43">
        <v>50.296433999999998</v>
      </c>
      <c r="AL43">
        <v>67.398324000000002</v>
      </c>
      <c r="AM43">
        <v>0</v>
      </c>
      <c r="AN43">
        <v>0</v>
      </c>
      <c r="AO43">
        <v>0</v>
      </c>
      <c r="AP43">
        <v>7.9253929999999997</v>
      </c>
      <c r="AQ43">
        <v>0</v>
      </c>
      <c r="AR43">
        <v>49.092892999999997</v>
      </c>
      <c r="AS43">
        <v>30.8352</v>
      </c>
      <c r="AT43">
        <v>14.497407000000001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2825.4032369999995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663.91018499999996</v>
      </c>
      <c r="L44">
        <v>631.40010500000005</v>
      </c>
      <c r="M44">
        <v>82.169499999999999</v>
      </c>
      <c r="N44">
        <v>114.19143800000001</v>
      </c>
      <c r="O44">
        <v>119.54756</v>
      </c>
      <c r="P44">
        <v>121.40543599999999</v>
      </c>
      <c r="Q44">
        <v>10.208352</v>
      </c>
      <c r="R44">
        <v>40.97851</v>
      </c>
      <c r="S44">
        <v>25.511310000000002</v>
      </c>
      <c r="T44">
        <v>0</v>
      </c>
      <c r="U44">
        <v>404.82495899999998</v>
      </c>
      <c r="V44">
        <v>13.775475</v>
      </c>
      <c r="W44">
        <v>44.853991000000001</v>
      </c>
      <c r="X44">
        <v>142.603354</v>
      </c>
      <c r="Y44">
        <v>0</v>
      </c>
      <c r="Z44">
        <v>6.3355579999999998</v>
      </c>
      <c r="AA44">
        <v>0</v>
      </c>
      <c r="AB44">
        <v>25.385639000000001</v>
      </c>
      <c r="AC44">
        <v>18.711136</v>
      </c>
      <c r="AD44">
        <v>26.434121000000001</v>
      </c>
      <c r="AE44">
        <v>42.789524999999998</v>
      </c>
      <c r="AF44">
        <v>8.5784959999999995</v>
      </c>
      <c r="AG44">
        <v>16.518969999999999</v>
      </c>
      <c r="AH44">
        <v>45.223965999999997</v>
      </c>
      <c r="AI44">
        <v>0</v>
      </c>
      <c r="AJ44">
        <v>0</v>
      </c>
      <c r="AK44">
        <v>50.296433999999998</v>
      </c>
      <c r="AL44">
        <v>67.398324000000002</v>
      </c>
      <c r="AM44">
        <v>0</v>
      </c>
      <c r="AN44">
        <v>0</v>
      </c>
      <c r="AO44">
        <v>0</v>
      </c>
      <c r="AP44">
        <v>7.9253929999999997</v>
      </c>
      <c r="AQ44">
        <v>0</v>
      </c>
      <c r="AR44">
        <v>49.092892999999997</v>
      </c>
      <c r="AS44">
        <v>30.8352</v>
      </c>
      <c r="AT44">
        <v>14.497407000000001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2825.4032369999995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663.91018499999996</v>
      </c>
      <c r="L45">
        <v>631.40010500000005</v>
      </c>
      <c r="M45">
        <v>82.169499999999999</v>
      </c>
      <c r="N45">
        <v>114.19143800000001</v>
      </c>
      <c r="O45">
        <v>119.54756</v>
      </c>
      <c r="P45">
        <v>121.40543599999999</v>
      </c>
      <c r="Q45">
        <v>10.208352</v>
      </c>
      <c r="R45">
        <v>40.97851</v>
      </c>
      <c r="S45">
        <v>25.511310000000002</v>
      </c>
      <c r="T45">
        <v>0</v>
      </c>
      <c r="U45">
        <v>404.82495899999998</v>
      </c>
      <c r="V45">
        <v>13.775475</v>
      </c>
      <c r="W45">
        <v>44.853991000000001</v>
      </c>
      <c r="X45">
        <v>142.603354</v>
      </c>
      <c r="Y45">
        <v>0</v>
      </c>
      <c r="Z45">
        <v>6.3355579999999998</v>
      </c>
      <c r="AA45">
        <v>0</v>
      </c>
      <c r="AB45">
        <v>25.385639000000001</v>
      </c>
      <c r="AC45">
        <v>18.711136</v>
      </c>
      <c r="AD45">
        <v>26.434121000000001</v>
      </c>
      <c r="AE45">
        <v>45.890216000000002</v>
      </c>
      <c r="AF45">
        <v>8.5784959999999995</v>
      </c>
      <c r="AG45">
        <v>16.518969999999999</v>
      </c>
      <c r="AH45">
        <v>45.223965999999997</v>
      </c>
      <c r="AI45">
        <v>0</v>
      </c>
      <c r="AJ45">
        <v>0</v>
      </c>
      <c r="AK45">
        <v>50.296433999999998</v>
      </c>
      <c r="AL45">
        <v>67.398324000000002</v>
      </c>
      <c r="AM45">
        <v>0</v>
      </c>
      <c r="AN45">
        <v>0</v>
      </c>
      <c r="AO45">
        <v>0</v>
      </c>
      <c r="AP45">
        <v>7.9253929999999997</v>
      </c>
      <c r="AQ45">
        <v>0</v>
      </c>
      <c r="AR45">
        <v>49.092892999999997</v>
      </c>
      <c r="AS45">
        <v>30.8352</v>
      </c>
      <c r="AT45">
        <v>14.497407000000001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2828.5039279999992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663.91018499999996</v>
      </c>
      <c r="L46">
        <v>631.40010500000005</v>
      </c>
      <c r="M46">
        <v>82.169499999999999</v>
      </c>
      <c r="N46">
        <v>114.19143800000001</v>
      </c>
      <c r="O46">
        <v>119.54756</v>
      </c>
      <c r="P46">
        <v>121.40543599999999</v>
      </c>
      <c r="Q46">
        <v>10.208352</v>
      </c>
      <c r="R46">
        <v>40.97851</v>
      </c>
      <c r="S46">
        <v>25.511310000000002</v>
      </c>
      <c r="T46">
        <v>0</v>
      </c>
      <c r="U46">
        <v>404.82495899999998</v>
      </c>
      <c r="V46">
        <v>13.775475</v>
      </c>
      <c r="W46">
        <v>44.853991000000001</v>
      </c>
      <c r="X46">
        <v>142.603354</v>
      </c>
      <c r="Y46">
        <v>0</v>
      </c>
      <c r="Z46">
        <v>6.3355579999999998</v>
      </c>
      <c r="AA46">
        <v>0</v>
      </c>
      <c r="AB46">
        <v>25.385639000000001</v>
      </c>
      <c r="AC46">
        <v>18.711136</v>
      </c>
      <c r="AD46">
        <v>26.434121000000001</v>
      </c>
      <c r="AE46">
        <v>45.890216000000002</v>
      </c>
      <c r="AF46">
        <v>8.5784959999999995</v>
      </c>
      <c r="AG46">
        <v>16.518969999999999</v>
      </c>
      <c r="AH46">
        <v>45.223965999999997</v>
      </c>
      <c r="AI46">
        <v>0</v>
      </c>
      <c r="AJ46">
        <v>0</v>
      </c>
      <c r="AK46">
        <v>50.296433999999998</v>
      </c>
      <c r="AL46">
        <v>67.398324000000002</v>
      </c>
      <c r="AM46">
        <v>0</v>
      </c>
      <c r="AN46">
        <v>0</v>
      </c>
      <c r="AO46">
        <v>0</v>
      </c>
      <c r="AP46">
        <v>6.6870510000000003</v>
      </c>
      <c r="AQ46">
        <v>0</v>
      </c>
      <c r="AR46">
        <v>49.092892999999997</v>
      </c>
      <c r="AS46">
        <v>30.8352</v>
      </c>
      <c r="AT46">
        <v>14.497407000000001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2827.2655859999991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663.91018499999996</v>
      </c>
      <c r="L47">
        <v>631.40010500000005</v>
      </c>
      <c r="M47">
        <v>83.136200000000002</v>
      </c>
      <c r="N47">
        <v>114.19143800000001</v>
      </c>
      <c r="O47">
        <v>119.54756</v>
      </c>
      <c r="P47">
        <v>121.40543599999999</v>
      </c>
      <c r="Q47">
        <v>10.208352</v>
      </c>
      <c r="R47">
        <v>40.97851</v>
      </c>
      <c r="S47">
        <v>25.511310000000002</v>
      </c>
      <c r="T47">
        <v>0</v>
      </c>
      <c r="U47">
        <v>404.82495899999998</v>
      </c>
      <c r="V47">
        <v>13.775475</v>
      </c>
      <c r="W47">
        <v>44.853991000000001</v>
      </c>
      <c r="X47">
        <v>142.603354</v>
      </c>
      <c r="Y47">
        <v>0</v>
      </c>
      <c r="Z47">
        <v>6.3355579999999998</v>
      </c>
      <c r="AA47">
        <v>0</v>
      </c>
      <c r="AB47">
        <v>25.385639000000001</v>
      </c>
      <c r="AC47">
        <v>18.711136</v>
      </c>
      <c r="AD47">
        <v>26.434121000000001</v>
      </c>
      <c r="AE47">
        <v>42.789524999999998</v>
      </c>
      <c r="AF47">
        <v>8.5784959999999995</v>
      </c>
      <c r="AG47">
        <v>16.518969999999999</v>
      </c>
      <c r="AH47">
        <v>45.223965999999997</v>
      </c>
      <c r="AI47">
        <v>0</v>
      </c>
      <c r="AJ47">
        <v>0</v>
      </c>
      <c r="AK47">
        <v>50.296433999999998</v>
      </c>
      <c r="AL47">
        <v>67.398324000000002</v>
      </c>
      <c r="AM47">
        <v>0</v>
      </c>
      <c r="AN47">
        <v>0</v>
      </c>
      <c r="AO47">
        <v>0</v>
      </c>
      <c r="AP47">
        <v>1.7336800000000001</v>
      </c>
      <c r="AQ47">
        <v>0</v>
      </c>
      <c r="AR47">
        <v>49.092892999999997</v>
      </c>
      <c r="AS47">
        <v>30.8352</v>
      </c>
      <c r="AT47">
        <v>14.497407000000001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2820.1782239999993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663.91018499999996</v>
      </c>
      <c r="L48">
        <v>631.40010500000005</v>
      </c>
      <c r="M48">
        <v>83.136200000000002</v>
      </c>
      <c r="N48">
        <v>114.19143800000001</v>
      </c>
      <c r="O48">
        <v>119.54756</v>
      </c>
      <c r="P48">
        <v>121.40543599999999</v>
      </c>
      <c r="Q48">
        <v>10.208352</v>
      </c>
      <c r="R48">
        <v>40.97851</v>
      </c>
      <c r="S48">
        <v>25.511310000000002</v>
      </c>
      <c r="T48">
        <v>0</v>
      </c>
      <c r="U48">
        <v>404.82495899999998</v>
      </c>
      <c r="V48">
        <v>13.775475</v>
      </c>
      <c r="W48">
        <v>44.853991000000001</v>
      </c>
      <c r="X48">
        <v>142.603354</v>
      </c>
      <c r="Y48">
        <v>0</v>
      </c>
      <c r="Z48">
        <v>6.3355579999999998</v>
      </c>
      <c r="AA48">
        <v>0</v>
      </c>
      <c r="AB48">
        <v>25.385639000000001</v>
      </c>
      <c r="AC48">
        <v>18.711136</v>
      </c>
      <c r="AD48">
        <v>26.434121000000001</v>
      </c>
      <c r="AE48">
        <v>42.789524999999998</v>
      </c>
      <c r="AF48">
        <v>8.5784959999999995</v>
      </c>
      <c r="AG48">
        <v>16.518969999999999</v>
      </c>
      <c r="AH48">
        <v>45.223965999999997</v>
      </c>
      <c r="AI48">
        <v>0</v>
      </c>
      <c r="AJ48">
        <v>0</v>
      </c>
      <c r="AK48">
        <v>50.296433999999998</v>
      </c>
      <c r="AL48">
        <v>67.398324000000002</v>
      </c>
      <c r="AM48">
        <v>0</v>
      </c>
      <c r="AN48">
        <v>0</v>
      </c>
      <c r="AO48">
        <v>0</v>
      </c>
      <c r="AP48">
        <v>1.7336800000000001</v>
      </c>
      <c r="AQ48">
        <v>5.6638950000000001</v>
      </c>
      <c r="AR48">
        <v>49.092892999999997</v>
      </c>
      <c r="AS48">
        <v>30.8352</v>
      </c>
      <c r="AT48">
        <v>14.497407000000001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2825.8421189999995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663.91018499999996</v>
      </c>
      <c r="L49">
        <v>631.40010500000005</v>
      </c>
      <c r="M49">
        <v>83.136200000000002</v>
      </c>
      <c r="N49">
        <v>114.19143800000001</v>
      </c>
      <c r="O49">
        <v>119.54756</v>
      </c>
      <c r="P49">
        <v>121.40543599999999</v>
      </c>
      <c r="Q49">
        <v>10.208352</v>
      </c>
      <c r="R49">
        <v>40.97851</v>
      </c>
      <c r="S49">
        <v>25.511310000000002</v>
      </c>
      <c r="T49">
        <v>0</v>
      </c>
      <c r="U49">
        <v>404.82495899999998</v>
      </c>
      <c r="V49">
        <v>13.775475</v>
      </c>
      <c r="W49">
        <v>44.853991000000001</v>
      </c>
      <c r="X49">
        <v>142.603354</v>
      </c>
      <c r="Y49">
        <v>0</v>
      </c>
      <c r="Z49">
        <v>6.3355579999999998</v>
      </c>
      <c r="AA49">
        <v>0</v>
      </c>
      <c r="AB49">
        <v>25.385639000000001</v>
      </c>
      <c r="AC49">
        <v>18.711136</v>
      </c>
      <c r="AD49">
        <v>26.434121000000001</v>
      </c>
      <c r="AE49">
        <v>42.789524999999998</v>
      </c>
      <c r="AF49">
        <v>8.5784959999999995</v>
      </c>
      <c r="AG49">
        <v>16.518969999999999</v>
      </c>
      <c r="AH49">
        <v>45.223965999999997</v>
      </c>
      <c r="AI49">
        <v>0</v>
      </c>
      <c r="AJ49">
        <v>0</v>
      </c>
      <c r="AK49">
        <v>50.296433999999998</v>
      </c>
      <c r="AL49">
        <v>67.398324000000002</v>
      </c>
      <c r="AM49">
        <v>0</v>
      </c>
      <c r="AN49">
        <v>0</v>
      </c>
      <c r="AO49">
        <v>0.245557</v>
      </c>
      <c r="AP49">
        <v>1.7336800000000001</v>
      </c>
      <c r="AQ49">
        <v>9.1962170000000008</v>
      </c>
      <c r="AR49">
        <v>49.092892999999997</v>
      </c>
      <c r="AS49">
        <v>30.8352</v>
      </c>
      <c r="AT49">
        <v>14.497407000000001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2829.6199979999997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663.91018499999996</v>
      </c>
      <c r="L50">
        <v>631.40010500000005</v>
      </c>
      <c r="M50">
        <v>83.136200000000002</v>
      </c>
      <c r="N50">
        <v>114.19143800000001</v>
      </c>
      <c r="O50">
        <v>119.54756</v>
      </c>
      <c r="P50">
        <v>121.40543599999999</v>
      </c>
      <c r="Q50">
        <v>10.208352</v>
      </c>
      <c r="R50">
        <v>40.97851</v>
      </c>
      <c r="S50">
        <v>25.511310000000002</v>
      </c>
      <c r="T50">
        <v>0</v>
      </c>
      <c r="U50">
        <v>404.82495899999998</v>
      </c>
      <c r="V50">
        <v>13.775475</v>
      </c>
      <c r="W50">
        <v>44.853991000000001</v>
      </c>
      <c r="X50">
        <v>142.603354</v>
      </c>
      <c r="Y50">
        <v>0</v>
      </c>
      <c r="Z50">
        <v>6.3355579999999998</v>
      </c>
      <c r="AA50">
        <v>0</v>
      </c>
      <c r="AB50">
        <v>25.385639000000001</v>
      </c>
      <c r="AC50">
        <v>18.711136</v>
      </c>
      <c r="AD50">
        <v>26.434121000000001</v>
      </c>
      <c r="AE50">
        <v>42.789524999999998</v>
      </c>
      <c r="AF50">
        <v>8.5784959999999995</v>
      </c>
      <c r="AG50">
        <v>16.518969999999999</v>
      </c>
      <c r="AH50">
        <v>45.223965999999997</v>
      </c>
      <c r="AI50">
        <v>0</v>
      </c>
      <c r="AJ50">
        <v>0</v>
      </c>
      <c r="AK50">
        <v>50.296433999999998</v>
      </c>
      <c r="AL50">
        <v>67.398324000000002</v>
      </c>
      <c r="AM50">
        <v>0</v>
      </c>
      <c r="AN50">
        <v>0</v>
      </c>
      <c r="AO50">
        <v>0.24044099999999999</v>
      </c>
      <c r="AP50">
        <v>1.7336800000000001</v>
      </c>
      <c r="AQ50">
        <v>9.1962170000000008</v>
      </c>
      <c r="AR50">
        <v>49.092892999999997</v>
      </c>
      <c r="AS50">
        <v>30.8352</v>
      </c>
      <c r="AT50">
        <v>14.497407000000001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2829.6148819999994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663.91018499999996</v>
      </c>
      <c r="L51">
        <v>631.40010500000005</v>
      </c>
      <c r="M51">
        <v>83.136200000000002</v>
      </c>
      <c r="N51">
        <v>114.19143800000001</v>
      </c>
      <c r="O51">
        <v>119.54756</v>
      </c>
      <c r="P51">
        <v>121.40543599999999</v>
      </c>
      <c r="Q51">
        <v>10.208352</v>
      </c>
      <c r="R51">
        <v>40.97851</v>
      </c>
      <c r="S51">
        <v>25.511310000000002</v>
      </c>
      <c r="T51">
        <v>0</v>
      </c>
      <c r="U51">
        <v>404.82495899999998</v>
      </c>
      <c r="V51">
        <v>13.775475</v>
      </c>
      <c r="W51">
        <v>44.853991000000001</v>
      </c>
      <c r="X51">
        <v>142.603354</v>
      </c>
      <c r="Y51">
        <v>0</v>
      </c>
      <c r="Z51">
        <v>6.3355579999999998</v>
      </c>
      <c r="AA51">
        <v>0</v>
      </c>
      <c r="AB51">
        <v>25.385639000000001</v>
      </c>
      <c r="AC51">
        <v>18.711136</v>
      </c>
      <c r="AD51">
        <v>26.434121000000001</v>
      </c>
      <c r="AE51">
        <v>42.789524999999998</v>
      </c>
      <c r="AF51">
        <v>8.5784959999999995</v>
      </c>
      <c r="AG51">
        <v>16.518969999999999</v>
      </c>
      <c r="AH51">
        <v>45.223965999999997</v>
      </c>
      <c r="AI51">
        <v>0</v>
      </c>
      <c r="AJ51">
        <v>0</v>
      </c>
      <c r="AK51">
        <v>50.296433999999998</v>
      </c>
      <c r="AL51">
        <v>67.398324000000002</v>
      </c>
      <c r="AM51">
        <v>0</v>
      </c>
      <c r="AN51">
        <v>0</v>
      </c>
      <c r="AO51">
        <v>0.30694700000000003</v>
      </c>
      <c r="AP51">
        <v>1.7336800000000001</v>
      </c>
      <c r="AQ51">
        <v>9.1962170000000008</v>
      </c>
      <c r="AR51">
        <v>49.092892999999997</v>
      </c>
      <c r="AS51">
        <v>30.8352</v>
      </c>
      <c r="AT51">
        <v>14.497407000000001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2829.6813879999995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663.91018499999996</v>
      </c>
      <c r="L52">
        <v>631.40010500000005</v>
      </c>
      <c r="M52">
        <v>83.136200000000002</v>
      </c>
      <c r="N52">
        <v>114.19143800000001</v>
      </c>
      <c r="O52">
        <v>119.54756</v>
      </c>
      <c r="P52">
        <v>121.40543599999999</v>
      </c>
      <c r="Q52">
        <v>10.208352</v>
      </c>
      <c r="R52">
        <v>40.97851</v>
      </c>
      <c r="S52">
        <v>25.511310000000002</v>
      </c>
      <c r="T52">
        <v>0</v>
      </c>
      <c r="U52">
        <v>404.82495899999998</v>
      </c>
      <c r="V52">
        <v>13.775475</v>
      </c>
      <c r="W52">
        <v>44.853991000000001</v>
      </c>
      <c r="X52">
        <v>142.603354</v>
      </c>
      <c r="Y52">
        <v>0</v>
      </c>
      <c r="Z52">
        <v>6.3355579999999998</v>
      </c>
      <c r="AA52">
        <v>0</v>
      </c>
      <c r="AB52">
        <v>25.385639000000001</v>
      </c>
      <c r="AC52">
        <v>18.711136</v>
      </c>
      <c r="AD52">
        <v>26.434121000000001</v>
      </c>
      <c r="AE52">
        <v>42.789524999999998</v>
      </c>
      <c r="AF52">
        <v>8.5784959999999995</v>
      </c>
      <c r="AG52">
        <v>16.518969999999999</v>
      </c>
      <c r="AH52">
        <v>45.223965999999997</v>
      </c>
      <c r="AI52">
        <v>0</v>
      </c>
      <c r="AJ52">
        <v>0</v>
      </c>
      <c r="AK52">
        <v>50.296433999999998</v>
      </c>
      <c r="AL52">
        <v>67.398324000000002</v>
      </c>
      <c r="AM52">
        <v>0</v>
      </c>
      <c r="AN52">
        <v>0</v>
      </c>
      <c r="AO52">
        <v>0.30921999999999999</v>
      </c>
      <c r="AP52">
        <v>1.7336800000000001</v>
      </c>
      <c r="AQ52">
        <v>9.1962170000000008</v>
      </c>
      <c r="AR52">
        <v>49.092892999999997</v>
      </c>
      <c r="AS52">
        <v>30.8352</v>
      </c>
      <c r="AT52">
        <v>14.497407000000001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2829.6836609999996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663.91018499999996</v>
      </c>
      <c r="L53">
        <v>631.40010500000005</v>
      </c>
      <c r="M53">
        <v>83.136200000000002</v>
      </c>
      <c r="N53">
        <v>114.19143800000001</v>
      </c>
      <c r="O53">
        <v>119.54756</v>
      </c>
      <c r="P53">
        <v>121.40543599999999</v>
      </c>
      <c r="Q53">
        <v>10.208352</v>
      </c>
      <c r="R53">
        <v>40.97851</v>
      </c>
      <c r="S53">
        <v>25.511310000000002</v>
      </c>
      <c r="T53">
        <v>0</v>
      </c>
      <c r="U53">
        <v>404.82495899999998</v>
      </c>
      <c r="V53">
        <v>13.775475</v>
      </c>
      <c r="W53">
        <v>44.853991000000001</v>
      </c>
      <c r="X53">
        <v>142.603354</v>
      </c>
      <c r="Y53">
        <v>0</v>
      </c>
      <c r="Z53">
        <v>6.3355579999999998</v>
      </c>
      <c r="AA53">
        <v>0</v>
      </c>
      <c r="AB53">
        <v>25.385639000000001</v>
      </c>
      <c r="AC53">
        <v>18.711136</v>
      </c>
      <c r="AD53">
        <v>26.434121000000001</v>
      </c>
      <c r="AE53">
        <v>42.789524999999998</v>
      </c>
      <c r="AF53">
        <v>8.5784959999999995</v>
      </c>
      <c r="AG53">
        <v>16.518969999999999</v>
      </c>
      <c r="AH53">
        <v>45.223965999999997</v>
      </c>
      <c r="AI53">
        <v>0</v>
      </c>
      <c r="AJ53">
        <v>0</v>
      </c>
      <c r="AK53">
        <v>50.296433999999998</v>
      </c>
      <c r="AL53">
        <v>67.398324000000002</v>
      </c>
      <c r="AM53">
        <v>0</v>
      </c>
      <c r="AN53">
        <v>0</v>
      </c>
      <c r="AO53">
        <v>0.33764100000000002</v>
      </c>
      <c r="AP53">
        <v>6.0678789999999996</v>
      </c>
      <c r="AQ53">
        <v>9.1962170000000008</v>
      </c>
      <c r="AR53">
        <v>49.092892999999997</v>
      </c>
      <c r="AS53">
        <v>30.8352</v>
      </c>
      <c r="AT53">
        <v>14.497407000000001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2834.0462809999999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663.91018499999996</v>
      </c>
      <c r="L54">
        <v>631.40010500000005</v>
      </c>
      <c r="M54">
        <v>83.136200000000002</v>
      </c>
      <c r="N54">
        <v>114.19143800000001</v>
      </c>
      <c r="O54">
        <v>119.54756</v>
      </c>
      <c r="P54">
        <v>121.40543599999999</v>
      </c>
      <c r="Q54">
        <v>10.208352</v>
      </c>
      <c r="R54">
        <v>40.97851</v>
      </c>
      <c r="S54">
        <v>25.511310000000002</v>
      </c>
      <c r="T54">
        <v>0</v>
      </c>
      <c r="U54">
        <v>404.82495899999998</v>
      </c>
      <c r="V54">
        <v>13.775475</v>
      </c>
      <c r="W54">
        <v>44.853991000000001</v>
      </c>
      <c r="X54">
        <v>142.603354</v>
      </c>
      <c r="Y54">
        <v>0</v>
      </c>
      <c r="Z54">
        <v>6.3355579999999998</v>
      </c>
      <c r="AA54">
        <v>0</v>
      </c>
      <c r="AB54">
        <v>25.385639000000001</v>
      </c>
      <c r="AC54">
        <v>18.711136</v>
      </c>
      <c r="AD54">
        <v>26.434121000000001</v>
      </c>
      <c r="AE54">
        <v>42.789524999999998</v>
      </c>
      <c r="AF54">
        <v>8.5784959999999995</v>
      </c>
      <c r="AG54">
        <v>16.518969999999999</v>
      </c>
      <c r="AH54">
        <v>45.223965999999997</v>
      </c>
      <c r="AI54">
        <v>0</v>
      </c>
      <c r="AJ54">
        <v>0</v>
      </c>
      <c r="AK54">
        <v>50.296433999999998</v>
      </c>
      <c r="AL54">
        <v>67.398324000000002</v>
      </c>
      <c r="AM54">
        <v>0</v>
      </c>
      <c r="AN54">
        <v>0</v>
      </c>
      <c r="AO54">
        <v>0.40812500000000002</v>
      </c>
      <c r="AP54">
        <v>6.0678789999999996</v>
      </c>
      <c r="AQ54">
        <v>9.1962170000000008</v>
      </c>
      <c r="AR54">
        <v>49.092892999999997</v>
      </c>
      <c r="AS54">
        <v>30.8352</v>
      </c>
      <c r="AT54">
        <v>14.497407000000001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2834.1167649999998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663.91018499999996</v>
      </c>
      <c r="L55">
        <v>631.40010500000005</v>
      </c>
      <c r="M55">
        <v>83.136200000000002</v>
      </c>
      <c r="N55">
        <v>114.19143800000001</v>
      </c>
      <c r="O55">
        <v>119.54756</v>
      </c>
      <c r="P55">
        <v>121.40543599999999</v>
      </c>
      <c r="Q55">
        <v>10.208352</v>
      </c>
      <c r="R55">
        <v>40.97851</v>
      </c>
      <c r="S55">
        <v>25.511310000000002</v>
      </c>
      <c r="T55">
        <v>0</v>
      </c>
      <c r="U55">
        <v>404.82495899999998</v>
      </c>
      <c r="V55">
        <v>13.775475</v>
      </c>
      <c r="W55">
        <v>44.853991000000001</v>
      </c>
      <c r="X55">
        <v>142.603354</v>
      </c>
      <c r="Y55">
        <v>0</v>
      </c>
      <c r="Z55">
        <v>6.3355579999999998</v>
      </c>
      <c r="AA55">
        <v>0</v>
      </c>
      <c r="AB55">
        <v>25.385639000000001</v>
      </c>
      <c r="AC55">
        <v>18.711136</v>
      </c>
      <c r="AD55">
        <v>26.434121000000001</v>
      </c>
      <c r="AE55">
        <v>45.890216000000002</v>
      </c>
      <c r="AF55">
        <v>8.5784959999999995</v>
      </c>
      <c r="AG55">
        <v>16.518969999999999</v>
      </c>
      <c r="AH55">
        <v>45.223965999999997</v>
      </c>
      <c r="AI55">
        <v>0</v>
      </c>
      <c r="AJ55">
        <v>0</v>
      </c>
      <c r="AK55">
        <v>50.296433999999998</v>
      </c>
      <c r="AL55">
        <v>67.398324000000002</v>
      </c>
      <c r="AM55">
        <v>0</v>
      </c>
      <c r="AN55">
        <v>0</v>
      </c>
      <c r="AO55">
        <v>0.42233599999999999</v>
      </c>
      <c r="AP55">
        <v>6.0678789999999996</v>
      </c>
      <c r="AQ55">
        <v>9.1962170000000008</v>
      </c>
      <c r="AR55">
        <v>49.092892999999997</v>
      </c>
      <c r="AS55">
        <v>30.8352</v>
      </c>
      <c r="AT55">
        <v>14.497407000000001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2837.2316669999996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663.91018499999996</v>
      </c>
      <c r="L56">
        <v>631.40010500000005</v>
      </c>
      <c r="M56">
        <v>83.136200000000002</v>
      </c>
      <c r="N56">
        <v>114.19143800000001</v>
      </c>
      <c r="O56">
        <v>119.54756</v>
      </c>
      <c r="P56">
        <v>121.40543599999999</v>
      </c>
      <c r="Q56">
        <v>10.208352</v>
      </c>
      <c r="R56">
        <v>40.97851</v>
      </c>
      <c r="S56">
        <v>25.511310000000002</v>
      </c>
      <c r="T56">
        <v>0</v>
      </c>
      <c r="U56">
        <v>404.82495899999998</v>
      </c>
      <c r="V56">
        <v>13.775475</v>
      </c>
      <c r="W56">
        <v>44.853991000000001</v>
      </c>
      <c r="X56">
        <v>142.603354</v>
      </c>
      <c r="Y56">
        <v>0</v>
      </c>
      <c r="Z56">
        <v>6.3355579999999998</v>
      </c>
      <c r="AA56">
        <v>13.517366000000001</v>
      </c>
      <c r="AB56">
        <v>25.385639000000001</v>
      </c>
      <c r="AC56">
        <v>18.711136</v>
      </c>
      <c r="AD56">
        <v>26.434121000000001</v>
      </c>
      <c r="AE56">
        <v>45.890216000000002</v>
      </c>
      <c r="AF56">
        <v>8.5784959999999995</v>
      </c>
      <c r="AG56">
        <v>16.518969999999999</v>
      </c>
      <c r="AH56">
        <v>45.223965999999997</v>
      </c>
      <c r="AI56">
        <v>0</v>
      </c>
      <c r="AJ56">
        <v>0</v>
      </c>
      <c r="AK56">
        <v>50.296433999999998</v>
      </c>
      <c r="AL56">
        <v>67.398324000000002</v>
      </c>
      <c r="AM56">
        <v>0</v>
      </c>
      <c r="AN56">
        <v>0</v>
      </c>
      <c r="AO56">
        <v>0.47406199999999998</v>
      </c>
      <c r="AP56">
        <v>6.0678789999999996</v>
      </c>
      <c r="AQ56">
        <v>9.1962170000000008</v>
      </c>
      <c r="AR56">
        <v>49.092892999999997</v>
      </c>
      <c r="AS56">
        <v>30.8352</v>
      </c>
      <c r="AT56">
        <v>14.497407000000001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2850.8007589999993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663.91018499999996</v>
      </c>
      <c r="L57">
        <v>631.40010500000005</v>
      </c>
      <c r="M57">
        <v>83.136200000000002</v>
      </c>
      <c r="N57">
        <v>114.19143800000001</v>
      </c>
      <c r="O57">
        <v>119.54756</v>
      </c>
      <c r="P57">
        <v>121.40543599999999</v>
      </c>
      <c r="Q57">
        <v>10.208352</v>
      </c>
      <c r="R57">
        <v>40.97851</v>
      </c>
      <c r="S57">
        <v>25.511310000000002</v>
      </c>
      <c r="T57">
        <v>0</v>
      </c>
      <c r="U57">
        <v>404.82495899999998</v>
      </c>
      <c r="V57">
        <v>13.775475</v>
      </c>
      <c r="W57">
        <v>44.853991000000001</v>
      </c>
      <c r="X57">
        <v>142.603354</v>
      </c>
      <c r="Y57">
        <v>0</v>
      </c>
      <c r="Z57">
        <v>6.3355579999999998</v>
      </c>
      <c r="AA57">
        <v>13.517366000000001</v>
      </c>
      <c r="AB57">
        <v>25.385639000000001</v>
      </c>
      <c r="AC57">
        <v>18.711136</v>
      </c>
      <c r="AD57">
        <v>17.622748000000001</v>
      </c>
      <c r="AE57">
        <v>42.789524999999998</v>
      </c>
      <c r="AF57">
        <v>8.5784959999999995</v>
      </c>
      <c r="AG57">
        <v>16.518969999999999</v>
      </c>
      <c r="AH57">
        <v>45.223965999999997</v>
      </c>
      <c r="AI57">
        <v>0</v>
      </c>
      <c r="AJ57">
        <v>0</v>
      </c>
      <c r="AK57">
        <v>50.296433999999998</v>
      </c>
      <c r="AL57">
        <v>67.398324000000002</v>
      </c>
      <c r="AM57">
        <v>8.3759720000000009</v>
      </c>
      <c r="AN57">
        <v>0</v>
      </c>
      <c r="AO57">
        <v>0.49566199999999999</v>
      </c>
      <c r="AP57">
        <v>6.0678789999999996</v>
      </c>
      <c r="AQ57">
        <v>18.392434000000002</v>
      </c>
      <c r="AR57">
        <v>49.092892999999997</v>
      </c>
      <c r="AS57">
        <v>30.8352</v>
      </c>
      <c r="AT57">
        <v>14.497407000000001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2856.4824839999997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663.91018499999996</v>
      </c>
      <c r="L58">
        <v>631.40010500000005</v>
      </c>
      <c r="M58">
        <v>83.136200000000002</v>
      </c>
      <c r="N58">
        <v>114.19143800000001</v>
      </c>
      <c r="O58">
        <v>119.54756</v>
      </c>
      <c r="P58">
        <v>121.40543599999999</v>
      </c>
      <c r="Q58">
        <v>10.208352</v>
      </c>
      <c r="R58">
        <v>40.97851</v>
      </c>
      <c r="S58">
        <v>25.511310000000002</v>
      </c>
      <c r="T58">
        <v>0</v>
      </c>
      <c r="U58">
        <v>404.82495899999998</v>
      </c>
      <c r="V58">
        <v>13.775475</v>
      </c>
      <c r="W58">
        <v>44.853991000000001</v>
      </c>
      <c r="X58">
        <v>142.603354</v>
      </c>
      <c r="Y58">
        <v>0</v>
      </c>
      <c r="Z58">
        <v>6.3355579999999998</v>
      </c>
      <c r="AA58">
        <v>27.111101999999999</v>
      </c>
      <c r="AB58">
        <v>25.385639000000001</v>
      </c>
      <c r="AC58">
        <v>18.711136</v>
      </c>
      <c r="AD58">
        <v>17.622748000000001</v>
      </c>
      <c r="AE58">
        <v>42.789524999999998</v>
      </c>
      <c r="AF58">
        <v>8.5784959999999995</v>
      </c>
      <c r="AG58">
        <v>16.518969999999999</v>
      </c>
      <c r="AH58">
        <v>45.223965999999997</v>
      </c>
      <c r="AI58">
        <v>0</v>
      </c>
      <c r="AJ58">
        <v>0</v>
      </c>
      <c r="AK58">
        <v>50.296433999999998</v>
      </c>
      <c r="AL58">
        <v>67.398324000000002</v>
      </c>
      <c r="AM58">
        <v>10.2058</v>
      </c>
      <c r="AN58">
        <v>0</v>
      </c>
      <c r="AO58">
        <v>0.55534600000000001</v>
      </c>
      <c r="AP58">
        <v>6.0678789999999996</v>
      </c>
      <c r="AQ58">
        <v>18.392434000000002</v>
      </c>
      <c r="AR58">
        <v>49.092892999999997</v>
      </c>
      <c r="AS58">
        <v>30.8352</v>
      </c>
      <c r="AT58">
        <v>14.497407000000001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2871.9657320000001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663.91018499999996</v>
      </c>
      <c r="L59">
        <v>631.40010500000005</v>
      </c>
      <c r="M59">
        <v>83.136200000000002</v>
      </c>
      <c r="N59">
        <v>114.19143800000001</v>
      </c>
      <c r="O59">
        <v>119.54756</v>
      </c>
      <c r="P59">
        <v>121.40543599999999</v>
      </c>
      <c r="Q59">
        <v>10.208352</v>
      </c>
      <c r="R59">
        <v>40.97851</v>
      </c>
      <c r="S59">
        <v>25.511310000000002</v>
      </c>
      <c r="T59">
        <v>0</v>
      </c>
      <c r="U59">
        <v>404.82495899999998</v>
      </c>
      <c r="V59">
        <v>13.775475</v>
      </c>
      <c r="W59">
        <v>42.248657000000001</v>
      </c>
      <c r="X59">
        <v>142.603354</v>
      </c>
      <c r="Y59">
        <v>0</v>
      </c>
      <c r="Z59">
        <v>6.3355579999999998</v>
      </c>
      <c r="AA59">
        <v>27.111101999999999</v>
      </c>
      <c r="AB59">
        <v>12.628389</v>
      </c>
      <c r="AC59">
        <v>9.3555679999999999</v>
      </c>
      <c r="AD59">
        <v>17.622748000000001</v>
      </c>
      <c r="AE59">
        <v>42.789524999999998</v>
      </c>
      <c r="AF59">
        <v>8.5784959999999995</v>
      </c>
      <c r="AG59">
        <v>16.518969999999999</v>
      </c>
      <c r="AH59">
        <v>45.223965999999997</v>
      </c>
      <c r="AI59">
        <v>0</v>
      </c>
      <c r="AJ59">
        <v>0</v>
      </c>
      <c r="AK59">
        <v>50.296433999999998</v>
      </c>
      <c r="AL59">
        <v>56.16527</v>
      </c>
      <c r="AM59">
        <v>15.3087</v>
      </c>
      <c r="AN59">
        <v>0</v>
      </c>
      <c r="AO59">
        <v>0.54909300000000005</v>
      </c>
      <c r="AP59">
        <v>2.3528509999999998</v>
      </c>
      <c r="AQ59">
        <v>27.588650999999999</v>
      </c>
      <c r="AR59">
        <v>49.092892999999997</v>
      </c>
      <c r="AS59">
        <v>30.8352</v>
      </c>
      <c r="AT59">
        <v>14.497407000000001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2846.5923620000003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663.91018499999996</v>
      </c>
      <c r="L60">
        <v>631.40010500000005</v>
      </c>
      <c r="M60">
        <v>83.136200000000002</v>
      </c>
      <c r="N60">
        <v>114.19143800000001</v>
      </c>
      <c r="O60">
        <v>119.54756</v>
      </c>
      <c r="P60">
        <v>121.40543599999999</v>
      </c>
      <c r="Q60">
        <v>10.208352</v>
      </c>
      <c r="R60">
        <v>40.97851</v>
      </c>
      <c r="S60">
        <v>25.511310000000002</v>
      </c>
      <c r="T60">
        <v>0</v>
      </c>
      <c r="U60">
        <v>404.82495899999998</v>
      </c>
      <c r="V60">
        <v>13.775475</v>
      </c>
      <c r="W60">
        <v>42.248657000000001</v>
      </c>
      <c r="X60">
        <v>142.603354</v>
      </c>
      <c r="Y60">
        <v>0</v>
      </c>
      <c r="Z60">
        <v>6.3355579999999998</v>
      </c>
      <c r="AA60">
        <v>40.704836999999998</v>
      </c>
      <c r="AB60">
        <v>12.628389</v>
      </c>
      <c r="AC60">
        <v>9.3555679999999999</v>
      </c>
      <c r="AD60">
        <v>17.622748000000001</v>
      </c>
      <c r="AE60">
        <v>46.510354</v>
      </c>
      <c r="AF60">
        <v>8.5784959999999995</v>
      </c>
      <c r="AG60">
        <v>16.518969999999999</v>
      </c>
      <c r="AH60">
        <v>45.223965999999997</v>
      </c>
      <c r="AI60">
        <v>0</v>
      </c>
      <c r="AJ60">
        <v>0</v>
      </c>
      <c r="AK60">
        <v>50.296433999999998</v>
      </c>
      <c r="AL60">
        <v>56.16527</v>
      </c>
      <c r="AM60">
        <v>15.3087</v>
      </c>
      <c r="AN60">
        <v>0</v>
      </c>
      <c r="AO60">
        <v>0.681535</v>
      </c>
      <c r="AP60">
        <v>2.3528509999999998</v>
      </c>
      <c r="AQ60">
        <v>27.588650999999999</v>
      </c>
      <c r="AR60">
        <v>49.092892999999997</v>
      </c>
      <c r="AS60">
        <v>30.8352</v>
      </c>
      <c r="AT60">
        <v>14.497407000000001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2864.0393680000006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663.91018499999996</v>
      </c>
      <c r="L61">
        <v>631.40010500000005</v>
      </c>
      <c r="M61">
        <v>83.136200000000002</v>
      </c>
      <c r="N61">
        <v>114.19143800000001</v>
      </c>
      <c r="O61">
        <v>119.54756</v>
      </c>
      <c r="P61">
        <v>121.40543599999999</v>
      </c>
      <c r="Q61">
        <v>10.208352</v>
      </c>
      <c r="R61">
        <v>40.97851</v>
      </c>
      <c r="S61">
        <v>25.511310000000002</v>
      </c>
      <c r="T61">
        <v>0</v>
      </c>
      <c r="U61">
        <v>404.82495899999998</v>
      </c>
      <c r="V61">
        <v>13.775475</v>
      </c>
      <c r="W61">
        <v>42.248657000000001</v>
      </c>
      <c r="X61">
        <v>142.603354</v>
      </c>
      <c r="Y61">
        <v>0</v>
      </c>
      <c r="Z61">
        <v>6.3355579999999998</v>
      </c>
      <c r="AA61">
        <v>40.704836999999998</v>
      </c>
      <c r="AB61">
        <v>12.628389</v>
      </c>
      <c r="AC61">
        <v>9.3555679999999999</v>
      </c>
      <c r="AD61">
        <v>17.622748000000001</v>
      </c>
      <c r="AE61">
        <v>46.510354</v>
      </c>
      <c r="AF61">
        <v>8.5784959999999995</v>
      </c>
      <c r="AG61">
        <v>16.518969999999999</v>
      </c>
      <c r="AH61">
        <v>45.223965999999997</v>
      </c>
      <c r="AI61">
        <v>0</v>
      </c>
      <c r="AJ61">
        <v>0</v>
      </c>
      <c r="AK61">
        <v>50.296433999999998</v>
      </c>
      <c r="AL61">
        <v>56.16527</v>
      </c>
      <c r="AM61">
        <v>15.3087</v>
      </c>
      <c r="AN61">
        <v>0</v>
      </c>
      <c r="AO61">
        <v>0.68125100000000005</v>
      </c>
      <c r="AP61">
        <v>2.3528509999999998</v>
      </c>
      <c r="AQ61">
        <v>27.588650999999999</v>
      </c>
      <c r="AR61">
        <v>49.092892999999997</v>
      </c>
      <c r="AS61">
        <v>30.8352</v>
      </c>
      <c r="AT61">
        <v>14.497407000000001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2864.0390840000005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663.91018499999996</v>
      </c>
      <c r="L62">
        <v>631.40010500000005</v>
      </c>
      <c r="M62">
        <v>83.136200000000002</v>
      </c>
      <c r="N62">
        <v>114.19143800000001</v>
      </c>
      <c r="O62">
        <v>119.54756</v>
      </c>
      <c r="P62">
        <v>121.40543599999999</v>
      </c>
      <c r="Q62">
        <v>10.208352</v>
      </c>
      <c r="R62">
        <v>40.97851</v>
      </c>
      <c r="S62">
        <v>25.511310000000002</v>
      </c>
      <c r="T62">
        <v>0</v>
      </c>
      <c r="U62">
        <v>404.82495899999998</v>
      </c>
      <c r="V62">
        <v>13.775475</v>
      </c>
      <c r="W62">
        <v>42.248657000000001</v>
      </c>
      <c r="X62">
        <v>142.603354</v>
      </c>
      <c r="Y62">
        <v>0</v>
      </c>
      <c r="Z62">
        <v>6.3355579999999998</v>
      </c>
      <c r="AA62">
        <v>40.704836999999998</v>
      </c>
      <c r="AB62">
        <v>12.628389</v>
      </c>
      <c r="AC62">
        <v>9.3555679999999999</v>
      </c>
      <c r="AD62">
        <v>17.622748000000001</v>
      </c>
      <c r="AE62">
        <v>42.789524999999998</v>
      </c>
      <c r="AF62">
        <v>8.5784959999999995</v>
      </c>
      <c r="AG62">
        <v>16.518969999999999</v>
      </c>
      <c r="AH62">
        <v>45.223965999999997</v>
      </c>
      <c r="AI62">
        <v>0</v>
      </c>
      <c r="AJ62">
        <v>0</v>
      </c>
      <c r="AK62">
        <v>50.296433999999998</v>
      </c>
      <c r="AL62">
        <v>56.16527</v>
      </c>
      <c r="AM62">
        <v>15.3087</v>
      </c>
      <c r="AN62">
        <v>0</v>
      </c>
      <c r="AO62">
        <v>0.67528200000000005</v>
      </c>
      <c r="AP62">
        <v>2.3528509999999998</v>
      </c>
      <c r="AQ62">
        <v>27.588650999999999</v>
      </c>
      <c r="AR62">
        <v>49.092892999999997</v>
      </c>
      <c r="AS62">
        <v>30.8352</v>
      </c>
      <c r="AT62">
        <v>14.497407000000001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2860.3122860000008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663.91018499999996</v>
      </c>
      <c r="L63">
        <v>631.40010500000005</v>
      </c>
      <c r="M63">
        <v>83.136200000000002</v>
      </c>
      <c r="N63">
        <v>114.19143800000001</v>
      </c>
      <c r="O63">
        <v>119.54756</v>
      </c>
      <c r="P63">
        <v>121.40543599999999</v>
      </c>
      <c r="Q63">
        <v>10.208352</v>
      </c>
      <c r="R63">
        <v>40.97851</v>
      </c>
      <c r="S63">
        <v>25.511310000000002</v>
      </c>
      <c r="T63">
        <v>0</v>
      </c>
      <c r="U63">
        <v>404.82495899999998</v>
      </c>
      <c r="V63">
        <v>13.775475</v>
      </c>
      <c r="W63">
        <v>42.248657000000001</v>
      </c>
      <c r="X63">
        <v>142.603354</v>
      </c>
      <c r="Y63">
        <v>0</v>
      </c>
      <c r="Z63">
        <v>6.3355579999999998</v>
      </c>
      <c r="AA63">
        <v>40.704836999999998</v>
      </c>
      <c r="AB63">
        <v>12.628389</v>
      </c>
      <c r="AC63">
        <v>9.3555679999999999</v>
      </c>
      <c r="AD63">
        <v>17.622748000000001</v>
      </c>
      <c r="AE63">
        <v>42.789524999999998</v>
      </c>
      <c r="AF63">
        <v>8.5784959999999995</v>
      </c>
      <c r="AG63">
        <v>16.518969999999999</v>
      </c>
      <c r="AH63">
        <v>45.223965999999997</v>
      </c>
      <c r="AI63">
        <v>0</v>
      </c>
      <c r="AJ63">
        <v>0</v>
      </c>
      <c r="AK63">
        <v>50.296433999999998</v>
      </c>
      <c r="AL63">
        <v>56.16527</v>
      </c>
      <c r="AM63">
        <v>15.3087</v>
      </c>
      <c r="AN63">
        <v>0</v>
      </c>
      <c r="AO63">
        <v>0.68210400000000004</v>
      </c>
      <c r="AP63">
        <v>2.3528509999999998</v>
      </c>
      <c r="AQ63">
        <v>27.588650999999999</v>
      </c>
      <c r="AR63">
        <v>49.092892999999997</v>
      </c>
      <c r="AS63">
        <v>30.8352</v>
      </c>
      <c r="AT63">
        <v>14.497407000000001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2860.3191080000006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663.91018499999996</v>
      </c>
      <c r="L64">
        <v>631.40010500000005</v>
      </c>
      <c r="M64">
        <v>83.136200000000002</v>
      </c>
      <c r="N64">
        <v>114.19143800000001</v>
      </c>
      <c r="O64">
        <v>119.54756</v>
      </c>
      <c r="P64">
        <v>121.40543599999999</v>
      </c>
      <c r="Q64">
        <v>10.208352</v>
      </c>
      <c r="R64">
        <v>40.97851</v>
      </c>
      <c r="S64">
        <v>25.511310000000002</v>
      </c>
      <c r="T64">
        <v>0</v>
      </c>
      <c r="U64">
        <v>404.82495899999998</v>
      </c>
      <c r="V64">
        <v>13.775475</v>
      </c>
      <c r="W64">
        <v>42.248657000000001</v>
      </c>
      <c r="X64">
        <v>142.603354</v>
      </c>
      <c r="Y64">
        <v>0</v>
      </c>
      <c r="Z64">
        <v>6.3355579999999998</v>
      </c>
      <c r="AA64">
        <v>40.704836999999998</v>
      </c>
      <c r="AB64">
        <v>12.628389</v>
      </c>
      <c r="AC64">
        <v>9.3555679999999999</v>
      </c>
      <c r="AD64">
        <v>17.622748000000001</v>
      </c>
      <c r="AE64">
        <v>42.789524999999998</v>
      </c>
      <c r="AF64">
        <v>8.5784959999999995</v>
      </c>
      <c r="AG64">
        <v>16.518969999999999</v>
      </c>
      <c r="AH64">
        <v>45.223965999999997</v>
      </c>
      <c r="AI64">
        <v>0</v>
      </c>
      <c r="AJ64">
        <v>0</v>
      </c>
      <c r="AK64">
        <v>50.296433999999998</v>
      </c>
      <c r="AL64">
        <v>56.16527</v>
      </c>
      <c r="AM64">
        <v>15.3087</v>
      </c>
      <c r="AN64">
        <v>0</v>
      </c>
      <c r="AO64">
        <v>0.67698800000000003</v>
      </c>
      <c r="AP64">
        <v>2.3528509999999998</v>
      </c>
      <c r="AQ64">
        <v>27.588650999999999</v>
      </c>
      <c r="AR64">
        <v>49.092892999999997</v>
      </c>
      <c r="AS64">
        <v>30.8352</v>
      </c>
      <c r="AT64">
        <v>14.497407000000001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2860.3139920000008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663.91018499999996</v>
      </c>
      <c r="L65">
        <v>631.40010500000005</v>
      </c>
      <c r="M65">
        <v>83.136200000000002</v>
      </c>
      <c r="N65">
        <v>114.19143800000001</v>
      </c>
      <c r="O65">
        <v>119.54756</v>
      </c>
      <c r="P65">
        <v>121.40543599999999</v>
      </c>
      <c r="Q65">
        <v>10.208352</v>
      </c>
      <c r="R65">
        <v>40.97851</v>
      </c>
      <c r="S65">
        <v>25.511310000000002</v>
      </c>
      <c r="T65">
        <v>0</v>
      </c>
      <c r="U65">
        <v>404.82495899999998</v>
      </c>
      <c r="V65">
        <v>13.775475</v>
      </c>
      <c r="W65">
        <v>42.542050000000003</v>
      </c>
      <c r="X65">
        <v>142.603354</v>
      </c>
      <c r="Y65">
        <v>0</v>
      </c>
      <c r="Z65">
        <v>6.3355579999999998</v>
      </c>
      <c r="AA65">
        <v>40.704836999999998</v>
      </c>
      <c r="AB65">
        <v>12.628389</v>
      </c>
      <c r="AC65">
        <v>9.3555679999999999</v>
      </c>
      <c r="AD65">
        <v>17.622748000000001</v>
      </c>
      <c r="AE65">
        <v>46.510354</v>
      </c>
      <c r="AF65">
        <v>8.5784959999999995</v>
      </c>
      <c r="AG65">
        <v>16.518969999999999</v>
      </c>
      <c r="AH65">
        <v>54.927894000000002</v>
      </c>
      <c r="AI65">
        <v>0</v>
      </c>
      <c r="AJ65">
        <v>0</v>
      </c>
      <c r="AK65">
        <v>50.296433999999998</v>
      </c>
      <c r="AL65">
        <v>56.16527</v>
      </c>
      <c r="AM65">
        <v>15.3087</v>
      </c>
      <c r="AN65">
        <v>0</v>
      </c>
      <c r="AO65">
        <v>0.70540899999999995</v>
      </c>
      <c r="AP65">
        <v>3.5911940000000002</v>
      </c>
      <c r="AQ65">
        <v>27.588650999999999</v>
      </c>
      <c r="AR65">
        <v>49.092892999999997</v>
      </c>
      <c r="AS65">
        <v>30.8352</v>
      </c>
      <c r="AT65">
        <v>14.497407000000001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2875.2989060000004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663.91018499999996</v>
      </c>
      <c r="L66">
        <v>631.40010500000005</v>
      </c>
      <c r="M66">
        <v>83.136200000000002</v>
      </c>
      <c r="N66">
        <v>114.19143800000001</v>
      </c>
      <c r="O66">
        <v>119.54756</v>
      </c>
      <c r="P66">
        <v>121.40543599999999</v>
      </c>
      <c r="Q66">
        <v>10.208352</v>
      </c>
      <c r="R66">
        <v>40.97851</v>
      </c>
      <c r="S66">
        <v>25.511310000000002</v>
      </c>
      <c r="T66">
        <v>0</v>
      </c>
      <c r="U66">
        <v>404.82495899999998</v>
      </c>
      <c r="V66">
        <v>13.775475</v>
      </c>
      <c r="W66">
        <v>42.542050000000003</v>
      </c>
      <c r="X66">
        <v>142.603354</v>
      </c>
      <c r="Y66">
        <v>0</v>
      </c>
      <c r="Z66">
        <v>6.3355579999999998</v>
      </c>
      <c r="AA66">
        <v>27.111101999999999</v>
      </c>
      <c r="AB66">
        <v>12.628389</v>
      </c>
      <c r="AC66">
        <v>9.3555679999999999</v>
      </c>
      <c r="AD66">
        <v>17.622748000000001</v>
      </c>
      <c r="AE66">
        <v>46.510354</v>
      </c>
      <c r="AF66">
        <v>8.5784959999999995</v>
      </c>
      <c r="AG66">
        <v>16.518969999999999</v>
      </c>
      <c r="AH66">
        <v>54.927894000000002</v>
      </c>
      <c r="AI66">
        <v>0</v>
      </c>
      <c r="AJ66">
        <v>0</v>
      </c>
      <c r="AK66">
        <v>50.296433999999998</v>
      </c>
      <c r="AL66">
        <v>56.16527</v>
      </c>
      <c r="AM66">
        <v>15.3087</v>
      </c>
      <c r="AN66">
        <v>0</v>
      </c>
      <c r="AO66">
        <v>0.69290300000000005</v>
      </c>
      <c r="AP66">
        <v>3.5911940000000002</v>
      </c>
      <c r="AQ66">
        <v>27.588650999999999</v>
      </c>
      <c r="AR66">
        <v>49.092892999999997</v>
      </c>
      <c r="AS66">
        <v>30.8352</v>
      </c>
      <c r="AT66">
        <v>14.497407000000001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2861.692665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663.91018499999996</v>
      </c>
      <c r="L67">
        <v>631.40010500000005</v>
      </c>
      <c r="M67">
        <v>83.136200000000002</v>
      </c>
      <c r="N67">
        <v>114.19143800000001</v>
      </c>
      <c r="O67">
        <v>119.54756</v>
      </c>
      <c r="P67">
        <v>121.40543599999999</v>
      </c>
      <c r="Q67">
        <v>10.208352</v>
      </c>
      <c r="R67">
        <v>40.97851</v>
      </c>
      <c r="S67">
        <v>25.511310000000002</v>
      </c>
      <c r="T67">
        <v>0</v>
      </c>
      <c r="U67">
        <v>404.82495899999998</v>
      </c>
      <c r="V67">
        <v>13.775475</v>
      </c>
      <c r="W67">
        <v>42.542050000000003</v>
      </c>
      <c r="X67">
        <v>142.603354</v>
      </c>
      <c r="Y67">
        <v>0</v>
      </c>
      <c r="Z67">
        <v>6.3355579999999998</v>
      </c>
      <c r="AA67">
        <v>27.111101999999999</v>
      </c>
      <c r="AB67">
        <v>12.628389</v>
      </c>
      <c r="AC67">
        <v>9.3555679999999999</v>
      </c>
      <c r="AD67">
        <v>17.622748000000001</v>
      </c>
      <c r="AE67">
        <v>42.789524999999998</v>
      </c>
      <c r="AF67">
        <v>17.156991999999999</v>
      </c>
      <c r="AG67">
        <v>16.518969999999999</v>
      </c>
      <c r="AH67">
        <v>54.927894000000002</v>
      </c>
      <c r="AI67">
        <v>0</v>
      </c>
      <c r="AJ67">
        <v>0</v>
      </c>
      <c r="AK67">
        <v>50.296433999999998</v>
      </c>
      <c r="AL67">
        <v>56.16527</v>
      </c>
      <c r="AM67">
        <v>15.3087</v>
      </c>
      <c r="AN67">
        <v>0</v>
      </c>
      <c r="AO67">
        <v>0.66846099999999997</v>
      </c>
      <c r="AP67">
        <v>3.5911940000000002</v>
      </c>
      <c r="AQ67">
        <v>27.588650999999999</v>
      </c>
      <c r="AR67">
        <v>49.092892999999997</v>
      </c>
      <c r="AS67">
        <v>30.8352</v>
      </c>
      <c r="AT67">
        <v>14.497407000000001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2866.5258900000003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663.91018499999996</v>
      </c>
      <c r="L68">
        <v>631.40010500000005</v>
      </c>
      <c r="M68">
        <v>83.136200000000002</v>
      </c>
      <c r="N68">
        <v>114.19143800000001</v>
      </c>
      <c r="O68">
        <v>119.54756</v>
      </c>
      <c r="P68">
        <v>121.40543599999999</v>
      </c>
      <c r="Q68">
        <v>10.208352</v>
      </c>
      <c r="R68">
        <v>40.97851</v>
      </c>
      <c r="S68">
        <v>25.511310000000002</v>
      </c>
      <c r="T68">
        <v>0</v>
      </c>
      <c r="U68">
        <v>404.82495899999998</v>
      </c>
      <c r="V68">
        <v>13.775475</v>
      </c>
      <c r="W68">
        <v>42.542050000000003</v>
      </c>
      <c r="X68">
        <v>142.603354</v>
      </c>
      <c r="Y68">
        <v>0</v>
      </c>
      <c r="Z68">
        <v>12.671117000000001</v>
      </c>
      <c r="AA68">
        <v>27.111101999999999</v>
      </c>
      <c r="AB68">
        <v>12.628389</v>
      </c>
      <c r="AC68">
        <v>9.3555679999999999</v>
      </c>
      <c r="AD68">
        <v>17.622748000000001</v>
      </c>
      <c r="AE68">
        <v>42.789524999999998</v>
      </c>
      <c r="AF68">
        <v>17.156991999999999</v>
      </c>
      <c r="AG68">
        <v>16.518969999999999</v>
      </c>
      <c r="AH68">
        <v>54.927894000000002</v>
      </c>
      <c r="AI68">
        <v>0</v>
      </c>
      <c r="AJ68">
        <v>0</v>
      </c>
      <c r="AK68">
        <v>50.296433999999998</v>
      </c>
      <c r="AL68">
        <v>56.16527</v>
      </c>
      <c r="AM68">
        <v>15.3087</v>
      </c>
      <c r="AN68">
        <v>0</v>
      </c>
      <c r="AO68">
        <v>0.54227199999999998</v>
      </c>
      <c r="AP68">
        <v>3.5911940000000002</v>
      </c>
      <c r="AQ68">
        <v>27.588650999999999</v>
      </c>
      <c r="AR68">
        <v>49.092892999999997</v>
      </c>
      <c r="AS68">
        <v>30.8352</v>
      </c>
      <c r="AT68">
        <v>14.497407000000001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2872.7352599999995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663.91018499999996</v>
      </c>
      <c r="L69">
        <v>631.40010500000005</v>
      </c>
      <c r="M69">
        <v>80.236099999999993</v>
      </c>
      <c r="N69">
        <v>114.19143800000001</v>
      </c>
      <c r="O69">
        <v>119.54756</v>
      </c>
      <c r="P69">
        <v>121.40543599999999</v>
      </c>
      <c r="Q69">
        <v>10.208352</v>
      </c>
      <c r="R69">
        <v>40.97851</v>
      </c>
      <c r="S69">
        <v>25.511310000000002</v>
      </c>
      <c r="T69">
        <v>0</v>
      </c>
      <c r="U69">
        <v>404.82495899999998</v>
      </c>
      <c r="V69">
        <v>13.775475</v>
      </c>
      <c r="W69">
        <v>42.542050000000003</v>
      </c>
      <c r="X69">
        <v>142.603354</v>
      </c>
      <c r="Y69">
        <v>0</v>
      </c>
      <c r="Z69">
        <v>12.671117000000001</v>
      </c>
      <c r="AA69">
        <v>27.111101999999999</v>
      </c>
      <c r="AB69">
        <v>12.628389</v>
      </c>
      <c r="AC69">
        <v>18.711136</v>
      </c>
      <c r="AD69">
        <v>17.622748000000001</v>
      </c>
      <c r="AE69">
        <v>42.789524999999998</v>
      </c>
      <c r="AF69">
        <v>17.156991999999999</v>
      </c>
      <c r="AG69">
        <v>16.518969999999999</v>
      </c>
      <c r="AH69">
        <v>54.927894000000002</v>
      </c>
      <c r="AI69">
        <v>0</v>
      </c>
      <c r="AJ69">
        <v>0</v>
      </c>
      <c r="AK69">
        <v>50.296433999999998</v>
      </c>
      <c r="AL69">
        <v>56.16527</v>
      </c>
      <c r="AM69">
        <v>15.3087</v>
      </c>
      <c r="AN69">
        <v>0</v>
      </c>
      <c r="AO69">
        <v>0.55989299999999997</v>
      </c>
      <c r="AP69">
        <v>3.5911940000000002</v>
      </c>
      <c r="AQ69">
        <v>27.588650999999999</v>
      </c>
      <c r="AR69">
        <v>49.092892999999997</v>
      </c>
      <c r="AS69">
        <v>30.8352</v>
      </c>
      <c r="AT69">
        <v>14.497407000000001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2879.2083489999995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663.91018499999996</v>
      </c>
      <c r="L70">
        <v>631.40010500000005</v>
      </c>
      <c r="M70">
        <v>80.236099999999993</v>
      </c>
      <c r="N70">
        <v>114.19143800000001</v>
      </c>
      <c r="O70">
        <v>119.54756</v>
      </c>
      <c r="P70">
        <v>121.40543599999999</v>
      </c>
      <c r="Q70">
        <v>10.208352</v>
      </c>
      <c r="R70">
        <v>40.97851</v>
      </c>
      <c r="S70">
        <v>25.511310000000002</v>
      </c>
      <c r="T70">
        <v>0</v>
      </c>
      <c r="U70">
        <v>404.82495899999998</v>
      </c>
      <c r="V70">
        <v>13.775475</v>
      </c>
      <c r="W70">
        <v>42.542050000000003</v>
      </c>
      <c r="X70">
        <v>142.603354</v>
      </c>
      <c r="Y70">
        <v>0</v>
      </c>
      <c r="Z70">
        <v>12.671117000000001</v>
      </c>
      <c r="AA70">
        <v>27.111101999999999</v>
      </c>
      <c r="AB70">
        <v>12.628389</v>
      </c>
      <c r="AC70">
        <v>18.711136</v>
      </c>
      <c r="AD70">
        <v>17.622748000000001</v>
      </c>
      <c r="AE70">
        <v>42.789524999999998</v>
      </c>
      <c r="AF70">
        <v>17.156991999999999</v>
      </c>
      <c r="AG70">
        <v>16.518969999999999</v>
      </c>
      <c r="AH70">
        <v>67.652856</v>
      </c>
      <c r="AI70">
        <v>0</v>
      </c>
      <c r="AJ70">
        <v>0</v>
      </c>
      <c r="AK70">
        <v>50.296433999999998</v>
      </c>
      <c r="AL70">
        <v>56.16527</v>
      </c>
      <c r="AM70">
        <v>15.3087</v>
      </c>
      <c r="AN70">
        <v>0</v>
      </c>
      <c r="AO70">
        <v>0.46383000000000002</v>
      </c>
      <c r="AP70">
        <v>3.5911940000000002</v>
      </c>
      <c r="AQ70">
        <v>27.588650999999999</v>
      </c>
      <c r="AR70">
        <v>49.092892999999997</v>
      </c>
      <c r="AS70">
        <v>30.8352</v>
      </c>
      <c r="AT70">
        <v>14.497407000000001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2891.8372479999998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663.91018499999996</v>
      </c>
      <c r="L71">
        <v>631.40010500000005</v>
      </c>
      <c r="M71">
        <v>80.236099999999993</v>
      </c>
      <c r="N71">
        <v>114.19143800000001</v>
      </c>
      <c r="O71">
        <v>119.54756</v>
      </c>
      <c r="P71">
        <v>121.40543599999999</v>
      </c>
      <c r="Q71">
        <v>10.208352</v>
      </c>
      <c r="R71">
        <v>40.97851</v>
      </c>
      <c r="S71">
        <v>25.511310000000002</v>
      </c>
      <c r="T71">
        <v>0</v>
      </c>
      <c r="U71">
        <v>404.82495899999998</v>
      </c>
      <c r="V71">
        <v>13.775475</v>
      </c>
      <c r="W71">
        <v>44.853991000000001</v>
      </c>
      <c r="X71">
        <v>142.603354</v>
      </c>
      <c r="Y71">
        <v>0</v>
      </c>
      <c r="Z71">
        <v>12.671117000000001</v>
      </c>
      <c r="AA71">
        <v>27.111101999999999</v>
      </c>
      <c r="AB71">
        <v>12.628389</v>
      </c>
      <c r="AC71">
        <v>18.711136</v>
      </c>
      <c r="AD71">
        <v>17.622748000000001</v>
      </c>
      <c r="AE71">
        <v>42.789524999999998</v>
      </c>
      <c r="AF71">
        <v>17.156991999999999</v>
      </c>
      <c r="AG71">
        <v>16.518969999999999</v>
      </c>
      <c r="AH71">
        <v>67.835948999999999</v>
      </c>
      <c r="AI71">
        <v>0</v>
      </c>
      <c r="AJ71">
        <v>0</v>
      </c>
      <c r="AK71">
        <v>50.296433999999998</v>
      </c>
      <c r="AL71">
        <v>56.16527</v>
      </c>
      <c r="AM71">
        <v>15.3087</v>
      </c>
      <c r="AN71">
        <v>0</v>
      </c>
      <c r="AO71">
        <v>0.30921999999999999</v>
      </c>
      <c r="AP71">
        <v>3.5911940000000002</v>
      </c>
      <c r="AQ71">
        <v>27.588650999999999</v>
      </c>
      <c r="AR71">
        <v>49.092892999999997</v>
      </c>
      <c r="AS71">
        <v>30.8352</v>
      </c>
      <c r="AT71">
        <v>14.497407000000001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2894.1776719999993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663.91018499999996</v>
      </c>
      <c r="L72">
        <v>631.40010500000005</v>
      </c>
      <c r="M72">
        <v>80.236099999999993</v>
      </c>
      <c r="N72">
        <v>114.19143800000001</v>
      </c>
      <c r="O72">
        <v>119.54756</v>
      </c>
      <c r="P72">
        <v>121.40543599999999</v>
      </c>
      <c r="Q72">
        <v>10.208352</v>
      </c>
      <c r="R72">
        <v>40.97851</v>
      </c>
      <c r="S72">
        <v>25.511310000000002</v>
      </c>
      <c r="T72">
        <v>0</v>
      </c>
      <c r="U72">
        <v>404.82495899999998</v>
      </c>
      <c r="V72">
        <v>13.775475</v>
      </c>
      <c r="W72">
        <v>44.853991000000001</v>
      </c>
      <c r="X72">
        <v>142.603354</v>
      </c>
      <c r="Y72">
        <v>0</v>
      </c>
      <c r="Z72">
        <v>12.671117000000001</v>
      </c>
      <c r="AA72">
        <v>27.111101999999999</v>
      </c>
      <c r="AB72">
        <v>12.628389</v>
      </c>
      <c r="AC72">
        <v>18.711136</v>
      </c>
      <c r="AD72">
        <v>17.622748000000001</v>
      </c>
      <c r="AE72">
        <v>42.789524999999998</v>
      </c>
      <c r="AF72">
        <v>17.156991999999999</v>
      </c>
      <c r="AG72">
        <v>16.518969999999999</v>
      </c>
      <c r="AH72">
        <v>90.447931999999994</v>
      </c>
      <c r="AI72">
        <v>0</v>
      </c>
      <c r="AJ72">
        <v>0</v>
      </c>
      <c r="AK72">
        <v>50.296433999999998</v>
      </c>
      <c r="AL72">
        <v>56.16527</v>
      </c>
      <c r="AM72">
        <v>15.3087</v>
      </c>
      <c r="AN72">
        <v>0</v>
      </c>
      <c r="AO72">
        <v>0.15063099999999999</v>
      </c>
      <c r="AP72">
        <v>3.5911940000000002</v>
      </c>
      <c r="AQ72">
        <v>27.588650999999999</v>
      </c>
      <c r="AR72">
        <v>49.092892999999997</v>
      </c>
      <c r="AS72">
        <v>30.8352</v>
      </c>
      <c r="AT72">
        <v>14.497407000000001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2916.6310659999995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663.91018499999996</v>
      </c>
      <c r="L73">
        <v>631.40010500000005</v>
      </c>
      <c r="M73">
        <v>80.236099999999993</v>
      </c>
      <c r="N73">
        <v>114.19143800000001</v>
      </c>
      <c r="O73">
        <v>119.54756</v>
      </c>
      <c r="P73">
        <v>121.40543599999999</v>
      </c>
      <c r="Q73">
        <v>10.208352</v>
      </c>
      <c r="R73">
        <v>40.97851</v>
      </c>
      <c r="S73">
        <v>25.511310000000002</v>
      </c>
      <c r="T73">
        <v>0</v>
      </c>
      <c r="U73">
        <v>404.82495899999998</v>
      </c>
      <c r="V73">
        <v>13.775475</v>
      </c>
      <c r="W73">
        <v>44.853991000000001</v>
      </c>
      <c r="X73">
        <v>142.603354</v>
      </c>
      <c r="Y73">
        <v>0</v>
      </c>
      <c r="Z73">
        <v>6.3802199999999996</v>
      </c>
      <c r="AA73">
        <v>27.111101999999999</v>
      </c>
      <c r="AB73">
        <v>12.628389</v>
      </c>
      <c r="AC73">
        <v>18.711136</v>
      </c>
      <c r="AD73">
        <v>17.622748000000001</v>
      </c>
      <c r="AE73">
        <v>46.510354</v>
      </c>
      <c r="AF73">
        <v>17.156991999999999</v>
      </c>
      <c r="AG73">
        <v>16.518969999999999</v>
      </c>
      <c r="AH73">
        <v>90.447931999999994</v>
      </c>
      <c r="AI73">
        <v>0</v>
      </c>
      <c r="AJ73">
        <v>0</v>
      </c>
      <c r="AK73">
        <v>50.296433999999998</v>
      </c>
      <c r="AL73">
        <v>56.16527</v>
      </c>
      <c r="AM73">
        <v>15.3087</v>
      </c>
      <c r="AN73">
        <v>0</v>
      </c>
      <c r="AO73">
        <v>0.37231500000000001</v>
      </c>
      <c r="AP73">
        <v>3.5911940000000002</v>
      </c>
      <c r="AQ73">
        <v>27.588650999999999</v>
      </c>
      <c r="AR73">
        <v>49.092892999999997</v>
      </c>
      <c r="AS73">
        <v>30.8352</v>
      </c>
      <c r="AT73">
        <v>14.497407000000001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2914.2826819999996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663.91018499999996</v>
      </c>
      <c r="L74">
        <v>631.40010500000005</v>
      </c>
      <c r="M74">
        <v>80.236099999999993</v>
      </c>
      <c r="N74">
        <v>114.19143800000001</v>
      </c>
      <c r="O74">
        <v>119.54756</v>
      </c>
      <c r="P74">
        <v>121.40543599999999</v>
      </c>
      <c r="Q74">
        <v>10.208352</v>
      </c>
      <c r="R74">
        <v>40.97851</v>
      </c>
      <c r="S74">
        <v>25.511310000000002</v>
      </c>
      <c r="T74">
        <v>0</v>
      </c>
      <c r="U74">
        <v>404.82495899999998</v>
      </c>
      <c r="V74">
        <v>13.775475</v>
      </c>
      <c r="W74">
        <v>44.853991000000001</v>
      </c>
      <c r="X74">
        <v>142.603354</v>
      </c>
      <c r="Y74">
        <v>0</v>
      </c>
      <c r="Z74">
        <v>6.3802199999999996</v>
      </c>
      <c r="AA74">
        <v>27.111101999999999</v>
      </c>
      <c r="AB74">
        <v>12.628389</v>
      </c>
      <c r="AC74">
        <v>18.711136</v>
      </c>
      <c r="AD74">
        <v>17.622748000000001</v>
      </c>
      <c r="AE74">
        <v>46.510354</v>
      </c>
      <c r="AF74">
        <v>17.156991999999999</v>
      </c>
      <c r="AG74">
        <v>16.518969999999999</v>
      </c>
      <c r="AH74">
        <v>90.447931999999994</v>
      </c>
      <c r="AI74">
        <v>0</v>
      </c>
      <c r="AJ74">
        <v>0</v>
      </c>
      <c r="AK74">
        <v>50.296433999999998</v>
      </c>
      <c r="AL74">
        <v>56.16527</v>
      </c>
      <c r="AM74">
        <v>15.3087</v>
      </c>
      <c r="AN74">
        <v>0</v>
      </c>
      <c r="AO74">
        <v>0.120505</v>
      </c>
      <c r="AP74">
        <v>3.5911940000000002</v>
      </c>
      <c r="AQ74">
        <v>27.588650999999999</v>
      </c>
      <c r="AR74">
        <v>49.092892999999997</v>
      </c>
      <c r="AS74">
        <v>30.8352</v>
      </c>
      <c r="AT74">
        <v>14.497407000000001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2914.0308719999994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663.91018499999996</v>
      </c>
      <c r="L75">
        <v>631.40010500000005</v>
      </c>
      <c r="M75">
        <v>80.236099999999993</v>
      </c>
      <c r="N75">
        <v>114.19143800000001</v>
      </c>
      <c r="O75">
        <v>119.54756</v>
      </c>
      <c r="P75">
        <v>121.40543599999999</v>
      </c>
      <c r="Q75">
        <v>10.208352</v>
      </c>
      <c r="R75">
        <v>40.97851</v>
      </c>
      <c r="S75">
        <v>25.511310000000002</v>
      </c>
      <c r="T75">
        <v>0</v>
      </c>
      <c r="U75">
        <v>404.82495899999998</v>
      </c>
      <c r="V75">
        <v>13.775475</v>
      </c>
      <c r="W75">
        <v>44.853991000000001</v>
      </c>
      <c r="X75">
        <v>142.603354</v>
      </c>
      <c r="Y75">
        <v>0</v>
      </c>
      <c r="Z75">
        <v>6.3802199999999996</v>
      </c>
      <c r="AA75">
        <v>27.111101999999999</v>
      </c>
      <c r="AB75">
        <v>12.628389</v>
      </c>
      <c r="AC75">
        <v>18.711136</v>
      </c>
      <c r="AD75">
        <v>17.622748000000001</v>
      </c>
      <c r="AE75">
        <v>46.510354</v>
      </c>
      <c r="AF75">
        <v>25.735486999999999</v>
      </c>
      <c r="AG75">
        <v>16.518969999999999</v>
      </c>
      <c r="AH75">
        <v>113.059915</v>
      </c>
      <c r="AI75">
        <v>0</v>
      </c>
      <c r="AJ75">
        <v>0</v>
      </c>
      <c r="AK75">
        <v>50.296433999999998</v>
      </c>
      <c r="AL75">
        <v>67.398324000000002</v>
      </c>
      <c r="AM75">
        <v>15.3087</v>
      </c>
      <c r="AN75">
        <v>0</v>
      </c>
      <c r="AO75">
        <v>0</v>
      </c>
      <c r="AP75">
        <v>3.5911940000000002</v>
      </c>
      <c r="AQ75">
        <v>27.588650999999999</v>
      </c>
      <c r="AR75">
        <v>49.092892999999997</v>
      </c>
      <c r="AS75">
        <v>30.8352</v>
      </c>
      <c r="AT75">
        <v>14.497407000000001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2956.3338989999988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663.91018499999996</v>
      </c>
      <c r="L76">
        <v>631.40010500000005</v>
      </c>
      <c r="M76">
        <v>80.236099999999993</v>
      </c>
      <c r="N76">
        <v>114.19143800000001</v>
      </c>
      <c r="O76">
        <v>119.54756</v>
      </c>
      <c r="P76">
        <v>121.40543599999999</v>
      </c>
      <c r="Q76">
        <v>10.208352</v>
      </c>
      <c r="R76">
        <v>40.97851</v>
      </c>
      <c r="S76">
        <v>25.511310000000002</v>
      </c>
      <c r="T76">
        <v>0</v>
      </c>
      <c r="U76">
        <v>404.82495899999998</v>
      </c>
      <c r="V76">
        <v>13.775475</v>
      </c>
      <c r="W76">
        <v>44.853991000000001</v>
      </c>
      <c r="X76">
        <v>142.603354</v>
      </c>
      <c r="Y76">
        <v>0</v>
      </c>
      <c r="Z76">
        <v>6.3802199999999996</v>
      </c>
      <c r="AA76">
        <v>27.111101999999999</v>
      </c>
      <c r="AB76">
        <v>12.628389</v>
      </c>
      <c r="AC76">
        <v>18.711136</v>
      </c>
      <c r="AD76">
        <v>17.622748000000001</v>
      </c>
      <c r="AE76">
        <v>46.510354</v>
      </c>
      <c r="AF76">
        <v>25.735486999999999</v>
      </c>
      <c r="AG76">
        <v>16.518969999999999</v>
      </c>
      <c r="AH76">
        <v>113.059915</v>
      </c>
      <c r="AI76">
        <v>0</v>
      </c>
      <c r="AJ76">
        <v>0</v>
      </c>
      <c r="AK76">
        <v>50.296433999999998</v>
      </c>
      <c r="AL76">
        <v>67.398324000000002</v>
      </c>
      <c r="AM76">
        <v>15.3087</v>
      </c>
      <c r="AN76">
        <v>0</v>
      </c>
      <c r="AO76">
        <v>0</v>
      </c>
      <c r="AP76">
        <v>3.5911940000000002</v>
      </c>
      <c r="AQ76">
        <v>27.588650999999999</v>
      </c>
      <c r="AR76">
        <v>49.092892999999997</v>
      </c>
      <c r="AS76">
        <v>30.8352</v>
      </c>
      <c r="AT76">
        <v>14.497407000000001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2956.3338989999988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663.91018499999996</v>
      </c>
      <c r="L77">
        <v>631.40010500000005</v>
      </c>
      <c r="M77">
        <v>80.236099999999993</v>
      </c>
      <c r="N77">
        <v>114.19143800000001</v>
      </c>
      <c r="O77">
        <v>119.54756</v>
      </c>
      <c r="P77">
        <v>121.40543599999999</v>
      </c>
      <c r="Q77">
        <v>10.208352</v>
      </c>
      <c r="R77">
        <v>40.97851</v>
      </c>
      <c r="S77">
        <v>25.511310000000002</v>
      </c>
      <c r="T77">
        <v>0</v>
      </c>
      <c r="U77">
        <v>404.82495899999998</v>
      </c>
      <c r="V77">
        <v>13.775475</v>
      </c>
      <c r="W77">
        <v>44.853991000000001</v>
      </c>
      <c r="X77">
        <v>142.603354</v>
      </c>
      <c r="Y77">
        <v>0</v>
      </c>
      <c r="Z77">
        <v>12.760439999999999</v>
      </c>
      <c r="AA77">
        <v>27.111101999999999</v>
      </c>
      <c r="AB77">
        <v>25.385639000000001</v>
      </c>
      <c r="AC77">
        <v>18.711136</v>
      </c>
      <c r="AD77">
        <v>26.434121000000001</v>
      </c>
      <c r="AE77">
        <v>42.789524999999998</v>
      </c>
      <c r="AF77">
        <v>25.735486999999999</v>
      </c>
      <c r="AG77">
        <v>16.518969999999999</v>
      </c>
      <c r="AH77">
        <v>135.671898</v>
      </c>
      <c r="AI77">
        <v>0</v>
      </c>
      <c r="AJ77">
        <v>0</v>
      </c>
      <c r="AK77">
        <v>50.296433999999998</v>
      </c>
      <c r="AL77">
        <v>67.398324000000002</v>
      </c>
      <c r="AM77">
        <v>15.3087</v>
      </c>
      <c r="AN77">
        <v>0</v>
      </c>
      <c r="AO77">
        <v>0</v>
      </c>
      <c r="AP77">
        <v>3.5911940000000002</v>
      </c>
      <c r="AQ77">
        <v>27.588650999999999</v>
      </c>
      <c r="AR77">
        <v>49.092892999999997</v>
      </c>
      <c r="AS77">
        <v>30.8352</v>
      </c>
      <c r="AT77">
        <v>14.497407000000001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3003.1738959999998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663.91018499999996</v>
      </c>
      <c r="L78">
        <v>631.40010500000005</v>
      </c>
      <c r="M78">
        <v>80.236099999999993</v>
      </c>
      <c r="N78">
        <v>114.19143800000001</v>
      </c>
      <c r="O78">
        <v>119.54756</v>
      </c>
      <c r="P78">
        <v>121.40543599999999</v>
      </c>
      <c r="Q78">
        <v>10.208352</v>
      </c>
      <c r="R78">
        <v>40.97851</v>
      </c>
      <c r="S78">
        <v>25.511310000000002</v>
      </c>
      <c r="T78">
        <v>0</v>
      </c>
      <c r="U78">
        <v>404.82495899999998</v>
      </c>
      <c r="V78">
        <v>13.775475</v>
      </c>
      <c r="W78">
        <v>44.853991000000001</v>
      </c>
      <c r="X78">
        <v>142.603354</v>
      </c>
      <c r="Y78">
        <v>0</v>
      </c>
      <c r="Z78">
        <v>12.760439999999999</v>
      </c>
      <c r="AA78">
        <v>36.657263999999998</v>
      </c>
      <c r="AB78">
        <v>25.385639000000001</v>
      </c>
      <c r="AC78">
        <v>18.711136</v>
      </c>
      <c r="AD78">
        <v>35.245494999999998</v>
      </c>
      <c r="AE78">
        <v>47.790318999999997</v>
      </c>
      <c r="AF78">
        <v>25.735486999999999</v>
      </c>
      <c r="AG78">
        <v>16.518969999999999</v>
      </c>
      <c r="AH78">
        <v>135.671898</v>
      </c>
      <c r="AI78">
        <v>2.4612180000000001</v>
      </c>
      <c r="AJ78">
        <v>0</v>
      </c>
      <c r="AK78">
        <v>50.296433999999998</v>
      </c>
      <c r="AL78">
        <v>67.398324000000002</v>
      </c>
      <c r="AM78">
        <v>15.3087</v>
      </c>
      <c r="AN78">
        <v>0</v>
      </c>
      <c r="AO78">
        <v>0</v>
      </c>
      <c r="AP78">
        <v>3.5911940000000002</v>
      </c>
      <c r="AQ78">
        <v>27.588650999999999</v>
      </c>
      <c r="AR78">
        <v>49.092892999999997</v>
      </c>
      <c r="AS78">
        <v>30.8352</v>
      </c>
      <c r="AT78">
        <v>14.497407000000001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3028.9934440000002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555.31317799999999</v>
      </c>
      <c r="L79">
        <v>631.40010500000005</v>
      </c>
      <c r="M79">
        <v>80.236099999999993</v>
      </c>
      <c r="N79">
        <v>114.19143800000001</v>
      </c>
      <c r="O79">
        <v>119.54756</v>
      </c>
      <c r="P79">
        <v>121.40543599999999</v>
      </c>
      <c r="Q79">
        <v>10.208352</v>
      </c>
      <c r="R79">
        <v>40.97851</v>
      </c>
      <c r="S79">
        <v>25.511310000000002</v>
      </c>
      <c r="T79">
        <v>0</v>
      </c>
      <c r="U79">
        <v>404.82495899999998</v>
      </c>
      <c r="V79">
        <v>13.775475</v>
      </c>
      <c r="W79">
        <v>44.853991000000001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16.518969999999999</v>
      </c>
      <c r="AH79">
        <v>135.671898</v>
      </c>
      <c r="AI79">
        <v>7.3836550000000001</v>
      </c>
      <c r="AJ79">
        <v>0</v>
      </c>
      <c r="AK79">
        <v>50.296433999999998</v>
      </c>
      <c r="AL79">
        <v>67.398324000000002</v>
      </c>
      <c r="AM79">
        <v>15.3087</v>
      </c>
      <c r="AN79">
        <v>0</v>
      </c>
      <c r="AO79">
        <v>0</v>
      </c>
      <c r="AP79">
        <v>3.5911940000000002</v>
      </c>
      <c r="AQ79">
        <v>27.588650999999999</v>
      </c>
      <c r="AR79">
        <v>49.092892999999997</v>
      </c>
      <c r="AS79">
        <v>30.8352</v>
      </c>
      <c r="AT79">
        <v>14.497407000000001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2960.7045670000011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555.31317799999999</v>
      </c>
      <c r="L80">
        <v>631.40010500000005</v>
      </c>
      <c r="M80">
        <v>80.236099999999993</v>
      </c>
      <c r="N80">
        <v>114.19143800000001</v>
      </c>
      <c r="O80">
        <v>119.54756</v>
      </c>
      <c r="P80">
        <v>121.40543599999999</v>
      </c>
      <c r="Q80">
        <v>10.208352</v>
      </c>
      <c r="R80">
        <v>40.97851</v>
      </c>
      <c r="S80">
        <v>25.511310000000002</v>
      </c>
      <c r="T80">
        <v>0</v>
      </c>
      <c r="U80">
        <v>404.82495899999998</v>
      </c>
      <c r="V80">
        <v>13.775475</v>
      </c>
      <c r="W80">
        <v>44.853991000000001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16.518969999999999</v>
      </c>
      <c r="AH80">
        <v>135.671898</v>
      </c>
      <c r="AI80">
        <v>47.993755</v>
      </c>
      <c r="AJ80">
        <v>0</v>
      </c>
      <c r="AK80">
        <v>50.296433999999998</v>
      </c>
      <c r="AL80">
        <v>67.398324000000002</v>
      </c>
      <c r="AM80">
        <v>15.3087</v>
      </c>
      <c r="AN80">
        <v>0</v>
      </c>
      <c r="AO80">
        <v>0</v>
      </c>
      <c r="AP80">
        <v>3.5911940000000002</v>
      </c>
      <c r="AQ80">
        <v>27.588650999999999</v>
      </c>
      <c r="AR80">
        <v>49.092892999999997</v>
      </c>
      <c r="AS80">
        <v>30.8352</v>
      </c>
      <c r="AT80">
        <v>14.497407000000001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3001.314667000001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555.31317799999999</v>
      </c>
      <c r="L81">
        <v>631.40010500000005</v>
      </c>
      <c r="M81">
        <v>80.236099999999993</v>
      </c>
      <c r="N81">
        <v>114.19143800000001</v>
      </c>
      <c r="O81">
        <v>119.54756</v>
      </c>
      <c r="P81">
        <v>121.40543599999999</v>
      </c>
      <c r="Q81">
        <v>10.208352</v>
      </c>
      <c r="R81">
        <v>40.97851</v>
      </c>
      <c r="S81">
        <v>25.511310000000002</v>
      </c>
      <c r="T81">
        <v>0</v>
      </c>
      <c r="U81">
        <v>404.82495899999998</v>
      </c>
      <c r="V81">
        <v>13.775475</v>
      </c>
      <c r="W81">
        <v>44.853991000000001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16.518969999999999</v>
      </c>
      <c r="AH81">
        <v>135.671898</v>
      </c>
      <c r="AI81">
        <v>47.993755</v>
      </c>
      <c r="AJ81">
        <v>0</v>
      </c>
      <c r="AK81">
        <v>50.296433999999998</v>
      </c>
      <c r="AL81">
        <v>67.398324000000002</v>
      </c>
      <c r="AM81">
        <v>15.3087</v>
      </c>
      <c r="AN81">
        <v>0</v>
      </c>
      <c r="AO81">
        <v>7.0484000000000005E-2</v>
      </c>
      <c r="AP81">
        <v>8.5445650000000004</v>
      </c>
      <c r="AQ81">
        <v>27.588650999999999</v>
      </c>
      <c r="AR81">
        <v>49.092892999999997</v>
      </c>
      <c r="AS81">
        <v>30.8352</v>
      </c>
      <c r="AT81">
        <v>14.497407000000001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3006.3385220000009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555.31317799999999</v>
      </c>
      <c r="L82">
        <v>631.40010500000005</v>
      </c>
      <c r="M82">
        <v>80.236099999999993</v>
      </c>
      <c r="N82">
        <v>114.19143800000001</v>
      </c>
      <c r="O82">
        <v>119.54756</v>
      </c>
      <c r="P82">
        <v>121.40543599999999</v>
      </c>
      <c r="Q82">
        <v>10.208352</v>
      </c>
      <c r="R82">
        <v>40.97851</v>
      </c>
      <c r="S82">
        <v>25.511310000000002</v>
      </c>
      <c r="T82">
        <v>0</v>
      </c>
      <c r="U82">
        <v>404.82495899999998</v>
      </c>
      <c r="V82">
        <v>13.775475</v>
      </c>
      <c r="W82">
        <v>44.853991000000001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16.518969999999999</v>
      </c>
      <c r="AH82">
        <v>135.671898</v>
      </c>
      <c r="AI82">
        <v>47.993755</v>
      </c>
      <c r="AJ82">
        <v>0</v>
      </c>
      <c r="AK82">
        <v>50.296433999999998</v>
      </c>
      <c r="AL82">
        <v>67.398324000000002</v>
      </c>
      <c r="AM82">
        <v>15.3087</v>
      </c>
      <c r="AN82">
        <v>0</v>
      </c>
      <c r="AO82">
        <v>0.196105</v>
      </c>
      <c r="AP82">
        <v>8.5445650000000004</v>
      </c>
      <c r="AQ82">
        <v>27.588650999999999</v>
      </c>
      <c r="AR82">
        <v>49.092892999999997</v>
      </c>
      <c r="AS82">
        <v>30.8352</v>
      </c>
      <c r="AT82">
        <v>14.497407000000001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3006.4641430000011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555.31317799999999</v>
      </c>
      <c r="L83">
        <v>631.40010500000005</v>
      </c>
      <c r="M83">
        <v>80.236099999999993</v>
      </c>
      <c r="N83">
        <v>114.19143800000001</v>
      </c>
      <c r="O83">
        <v>119.54756</v>
      </c>
      <c r="P83">
        <v>121.40543599999999</v>
      </c>
      <c r="Q83">
        <v>10.208352</v>
      </c>
      <c r="R83">
        <v>40.97851</v>
      </c>
      <c r="S83">
        <v>25.511310000000002</v>
      </c>
      <c r="T83">
        <v>0</v>
      </c>
      <c r="U83">
        <v>404.82495899999998</v>
      </c>
      <c r="V83">
        <v>13.775475</v>
      </c>
      <c r="W83">
        <v>44.853991000000001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16.518969999999999</v>
      </c>
      <c r="AH83">
        <v>135.671898</v>
      </c>
      <c r="AI83">
        <v>47.993755</v>
      </c>
      <c r="AJ83">
        <v>0</v>
      </c>
      <c r="AK83">
        <v>50.296433999999998</v>
      </c>
      <c r="AL83">
        <v>67.398324000000002</v>
      </c>
      <c r="AM83">
        <v>15.3087</v>
      </c>
      <c r="AN83">
        <v>0</v>
      </c>
      <c r="AO83">
        <v>0.29614699999999999</v>
      </c>
      <c r="AP83">
        <v>8.5445650000000004</v>
      </c>
      <c r="AQ83">
        <v>27.588650999999999</v>
      </c>
      <c r="AR83">
        <v>49.092892999999997</v>
      </c>
      <c r="AS83">
        <v>30.8352</v>
      </c>
      <c r="AT83">
        <v>14.497407000000001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3006.5641850000011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555.31317799999999</v>
      </c>
      <c r="L84">
        <v>631.40010500000005</v>
      </c>
      <c r="M84">
        <v>80.236099999999993</v>
      </c>
      <c r="N84">
        <v>114.19143800000001</v>
      </c>
      <c r="O84">
        <v>119.54756</v>
      </c>
      <c r="P84">
        <v>121.40543599999999</v>
      </c>
      <c r="Q84">
        <v>10.208352</v>
      </c>
      <c r="R84">
        <v>40.97851</v>
      </c>
      <c r="S84">
        <v>25.511310000000002</v>
      </c>
      <c r="T84">
        <v>0</v>
      </c>
      <c r="U84">
        <v>404.82495899999998</v>
      </c>
      <c r="V84">
        <v>13.775475</v>
      </c>
      <c r="W84">
        <v>44.853991000000001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16.518969999999999</v>
      </c>
      <c r="AH84">
        <v>135.671898</v>
      </c>
      <c r="AI84">
        <v>31.995837000000002</v>
      </c>
      <c r="AJ84">
        <v>0</v>
      </c>
      <c r="AK84">
        <v>50.296433999999998</v>
      </c>
      <c r="AL84">
        <v>67.398324000000002</v>
      </c>
      <c r="AM84">
        <v>15.3087</v>
      </c>
      <c r="AN84">
        <v>0</v>
      </c>
      <c r="AO84">
        <v>0.43995699999999999</v>
      </c>
      <c r="AP84">
        <v>6.6870510000000003</v>
      </c>
      <c r="AQ84">
        <v>27.588650999999999</v>
      </c>
      <c r="AR84">
        <v>49.092892999999997</v>
      </c>
      <c r="AS84">
        <v>30.8352</v>
      </c>
      <c r="AT84">
        <v>14.497407000000001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2988.8525630000008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555.31317799999999</v>
      </c>
      <c r="L85">
        <v>631.40010500000005</v>
      </c>
      <c r="M85">
        <v>82.169499999999999</v>
      </c>
      <c r="N85">
        <v>114.19143800000001</v>
      </c>
      <c r="O85">
        <v>119.54756</v>
      </c>
      <c r="P85">
        <v>121.40543599999999</v>
      </c>
      <c r="Q85">
        <v>10.208352</v>
      </c>
      <c r="R85">
        <v>40.97851</v>
      </c>
      <c r="S85">
        <v>25.511310000000002</v>
      </c>
      <c r="T85">
        <v>0</v>
      </c>
      <c r="U85">
        <v>404.82495899999998</v>
      </c>
      <c r="V85">
        <v>13.775475</v>
      </c>
      <c r="W85">
        <v>44.853991000000001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16.518969999999999</v>
      </c>
      <c r="AH85">
        <v>135.671898</v>
      </c>
      <c r="AI85">
        <v>31.995837000000002</v>
      </c>
      <c r="AJ85">
        <v>0</v>
      </c>
      <c r="AK85">
        <v>50.296433999999998</v>
      </c>
      <c r="AL85">
        <v>67.398324000000002</v>
      </c>
      <c r="AM85">
        <v>15.3087</v>
      </c>
      <c r="AN85">
        <v>0</v>
      </c>
      <c r="AO85">
        <v>0.63151400000000002</v>
      </c>
      <c r="AP85">
        <v>2.3528509999999998</v>
      </c>
      <c r="AQ85">
        <v>27.588650999999999</v>
      </c>
      <c r="AR85">
        <v>49.092892999999997</v>
      </c>
      <c r="AS85">
        <v>30.8352</v>
      </c>
      <c r="AT85">
        <v>14.497407000000001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2986.643320000001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555.31317799999999</v>
      </c>
      <c r="L86">
        <v>631.40010500000005</v>
      </c>
      <c r="M86">
        <v>82.169499999999999</v>
      </c>
      <c r="N86">
        <v>114.19143800000001</v>
      </c>
      <c r="O86">
        <v>119.54756</v>
      </c>
      <c r="P86">
        <v>121.40543599999999</v>
      </c>
      <c r="Q86">
        <v>10.208352</v>
      </c>
      <c r="R86">
        <v>40.97851</v>
      </c>
      <c r="S86">
        <v>25.511310000000002</v>
      </c>
      <c r="T86">
        <v>0</v>
      </c>
      <c r="U86">
        <v>404.82495899999998</v>
      </c>
      <c r="V86">
        <v>13.775475</v>
      </c>
      <c r="W86">
        <v>44.853991000000001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16.518969999999999</v>
      </c>
      <c r="AH86">
        <v>135.671898</v>
      </c>
      <c r="AI86">
        <v>7.3836550000000001</v>
      </c>
      <c r="AJ86">
        <v>0</v>
      </c>
      <c r="AK86">
        <v>50.296433999999998</v>
      </c>
      <c r="AL86">
        <v>67.398324000000002</v>
      </c>
      <c r="AM86">
        <v>15.3087</v>
      </c>
      <c r="AN86">
        <v>0</v>
      </c>
      <c r="AO86">
        <v>0.80545100000000003</v>
      </c>
      <c r="AP86">
        <v>2.3528509999999998</v>
      </c>
      <c r="AQ86">
        <v>27.588650999999999</v>
      </c>
      <c r="AR86">
        <v>49.092892999999997</v>
      </c>
      <c r="AS86">
        <v>30.8352</v>
      </c>
      <c r="AT86">
        <v>14.497407000000001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2962.2050750000012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555.31317799999999</v>
      </c>
      <c r="L87">
        <v>631.40010500000005</v>
      </c>
      <c r="M87">
        <v>82.169499999999999</v>
      </c>
      <c r="N87">
        <v>114.19143800000001</v>
      </c>
      <c r="O87">
        <v>119.54756</v>
      </c>
      <c r="P87">
        <v>121.40543599999999</v>
      </c>
      <c r="Q87">
        <v>10.208352</v>
      </c>
      <c r="R87">
        <v>40.97851</v>
      </c>
      <c r="S87">
        <v>25.511310000000002</v>
      </c>
      <c r="T87">
        <v>0</v>
      </c>
      <c r="U87">
        <v>404.82495899999998</v>
      </c>
      <c r="V87">
        <v>13.775475</v>
      </c>
      <c r="W87">
        <v>44.853991000000001</v>
      </c>
      <c r="X87">
        <v>142.603354</v>
      </c>
      <c r="Y87">
        <v>0</v>
      </c>
      <c r="Z87">
        <v>6.3802199999999996</v>
      </c>
      <c r="AA87">
        <v>27.111101999999999</v>
      </c>
      <c r="AB87">
        <v>25.462955000000001</v>
      </c>
      <c r="AC87">
        <v>18.711136</v>
      </c>
      <c r="AD87">
        <v>26.434121000000001</v>
      </c>
      <c r="AE87">
        <v>47.790318999999997</v>
      </c>
      <c r="AF87">
        <v>25.735486999999999</v>
      </c>
      <c r="AG87">
        <v>16.518969999999999</v>
      </c>
      <c r="AH87">
        <v>135.671898</v>
      </c>
      <c r="AI87">
        <v>2.4612180000000001</v>
      </c>
      <c r="AJ87">
        <v>0</v>
      </c>
      <c r="AK87">
        <v>50.296433999999998</v>
      </c>
      <c r="AL87">
        <v>67.398324000000002</v>
      </c>
      <c r="AM87">
        <v>15.3087</v>
      </c>
      <c r="AN87">
        <v>0</v>
      </c>
      <c r="AO87">
        <v>0.95494500000000004</v>
      </c>
      <c r="AP87">
        <v>2.3528509999999998</v>
      </c>
      <c r="AQ87">
        <v>18.392434000000002</v>
      </c>
      <c r="AR87">
        <v>49.092892999999997</v>
      </c>
      <c r="AS87">
        <v>30.8352</v>
      </c>
      <c r="AT87">
        <v>14.497407000000001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2888.189781999999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555.31317799999999</v>
      </c>
      <c r="L88">
        <v>631.40010500000005</v>
      </c>
      <c r="M88">
        <v>82.169499999999999</v>
      </c>
      <c r="N88">
        <v>114.19143800000001</v>
      </c>
      <c r="O88">
        <v>119.54756</v>
      </c>
      <c r="P88">
        <v>121.40543599999999</v>
      </c>
      <c r="Q88">
        <v>10.208352</v>
      </c>
      <c r="R88">
        <v>40.97851</v>
      </c>
      <c r="S88">
        <v>25.511310000000002</v>
      </c>
      <c r="T88">
        <v>0</v>
      </c>
      <c r="U88">
        <v>404.82495899999998</v>
      </c>
      <c r="V88">
        <v>13.775475</v>
      </c>
      <c r="W88">
        <v>44.853991000000001</v>
      </c>
      <c r="X88">
        <v>142.603354</v>
      </c>
      <c r="Y88">
        <v>0</v>
      </c>
      <c r="Z88">
        <v>6.3802199999999996</v>
      </c>
      <c r="AA88">
        <v>27.111101999999999</v>
      </c>
      <c r="AB88">
        <v>25.462955000000001</v>
      </c>
      <c r="AC88">
        <v>18.711136</v>
      </c>
      <c r="AD88">
        <v>26.434121000000001</v>
      </c>
      <c r="AE88">
        <v>47.790318999999997</v>
      </c>
      <c r="AF88">
        <v>25.735486999999999</v>
      </c>
      <c r="AG88">
        <v>16.518969999999999</v>
      </c>
      <c r="AH88">
        <v>135.671898</v>
      </c>
      <c r="AI88">
        <v>0</v>
      </c>
      <c r="AJ88">
        <v>0</v>
      </c>
      <c r="AK88">
        <v>50.296433999999998</v>
      </c>
      <c r="AL88">
        <v>67.398324000000002</v>
      </c>
      <c r="AM88">
        <v>15.3087</v>
      </c>
      <c r="AN88">
        <v>0</v>
      </c>
      <c r="AO88">
        <v>0.99814499999999995</v>
      </c>
      <c r="AP88">
        <v>2.3528509999999998</v>
      </c>
      <c r="AQ88">
        <v>18.392434000000002</v>
      </c>
      <c r="AR88">
        <v>49.092892999999997</v>
      </c>
      <c r="AS88">
        <v>30.8352</v>
      </c>
      <c r="AT88">
        <v>14.497407000000001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2885.7717639999996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555.31317799999999</v>
      </c>
      <c r="L89">
        <v>631.40010500000005</v>
      </c>
      <c r="M89">
        <v>82.169499999999999</v>
      </c>
      <c r="N89">
        <v>114.19143800000001</v>
      </c>
      <c r="O89">
        <v>119.54756</v>
      </c>
      <c r="P89">
        <v>121.40543599999999</v>
      </c>
      <c r="Q89">
        <v>10.208352</v>
      </c>
      <c r="R89">
        <v>40.97851</v>
      </c>
      <c r="S89">
        <v>25.511310000000002</v>
      </c>
      <c r="T89">
        <v>0</v>
      </c>
      <c r="U89">
        <v>404.82495899999998</v>
      </c>
      <c r="V89">
        <v>13.775475</v>
      </c>
      <c r="W89">
        <v>44.853991000000001</v>
      </c>
      <c r="X89">
        <v>142.603354</v>
      </c>
      <c r="Y89">
        <v>0</v>
      </c>
      <c r="Z89">
        <v>6.3802199999999996</v>
      </c>
      <c r="AA89">
        <v>27.111101999999999</v>
      </c>
      <c r="AB89">
        <v>25.462955000000001</v>
      </c>
      <c r="AC89">
        <v>18.711136</v>
      </c>
      <c r="AD89">
        <v>26.434121000000001</v>
      </c>
      <c r="AE89">
        <v>47.790318999999997</v>
      </c>
      <c r="AF89">
        <v>25.735486999999999</v>
      </c>
      <c r="AG89">
        <v>16.518969999999999</v>
      </c>
      <c r="AH89">
        <v>135.671898</v>
      </c>
      <c r="AI89">
        <v>0</v>
      </c>
      <c r="AJ89">
        <v>0</v>
      </c>
      <c r="AK89">
        <v>50.296433999999998</v>
      </c>
      <c r="AL89">
        <v>67.398324000000002</v>
      </c>
      <c r="AM89">
        <v>15.3087</v>
      </c>
      <c r="AN89">
        <v>0</v>
      </c>
      <c r="AO89">
        <v>1.10046</v>
      </c>
      <c r="AP89">
        <v>2.9720219999999999</v>
      </c>
      <c r="AQ89">
        <v>18.392434000000002</v>
      </c>
      <c r="AR89">
        <v>49.092892999999997</v>
      </c>
      <c r="AS89">
        <v>30.8352</v>
      </c>
      <c r="AT89">
        <v>14.497407000000001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2886.4932499999995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555.31317799999999</v>
      </c>
      <c r="L90">
        <v>631.40010500000005</v>
      </c>
      <c r="M90">
        <v>82.169499999999999</v>
      </c>
      <c r="N90">
        <v>114.19143800000001</v>
      </c>
      <c r="O90">
        <v>119.54756</v>
      </c>
      <c r="P90">
        <v>121.40543599999999</v>
      </c>
      <c r="Q90">
        <v>10.208352</v>
      </c>
      <c r="R90">
        <v>40.97851</v>
      </c>
      <c r="S90">
        <v>25.511310000000002</v>
      </c>
      <c r="T90">
        <v>0</v>
      </c>
      <c r="U90">
        <v>404.82495899999998</v>
      </c>
      <c r="V90">
        <v>13.775475</v>
      </c>
      <c r="W90">
        <v>44.853991000000001</v>
      </c>
      <c r="X90">
        <v>142.603354</v>
      </c>
      <c r="Y90">
        <v>0</v>
      </c>
      <c r="Z90">
        <v>6.3802199999999996</v>
      </c>
      <c r="AA90">
        <v>27.111101999999999</v>
      </c>
      <c r="AB90">
        <v>25.462955000000001</v>
      </c>
      <c r="AC90">
        <v>18.711136</v>
      </c>
      <c r="AD90">
        <v>26.434121000000001</v>
      </c>
      <c r="AE90">
        <v>47.790318999999997</v>
      </c>
      <c r="AF90">
        <v>25.735486999999999</v>
      </c>
      <c r="AG90">
        <v>16.518969999999999</v>
      </c>
      <c r="AH90">
        <v>135.671898</v>
      </c>
      <c r="AI90">
        <v>0</v>
      </c>
      <c r="AJ90">
        <v>0</v>
      </c>
      <c r="AK90">
        <v>50.296433999999998</v>
      </c>
      <c r="AL90">
        <v>67.398324000000002</v>
      </c>
      <c r="AM90">
        <v>15.3087</v>
      </c>
      <c r="AN90">
        <v>0</v>
      </c>
      <c r="AO90">
        <v>1.3977440000000001</v>
      </c>
      <c r="AP90">
        <v>2.9720219999999999</v>
      </c>
      <c r="AQ90">
        <v>18.392434000000002</v>
      </c>
      <c r="AR90">
        <v>49.092892999999997</v>
      </c>
      <c r="AS90">
        <v>30.8352</v>
      </c>
      <c r="AT90">
        <v>14.497407000000001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2886.7905339999993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555.31317799999999</v>
      </c>
      <c r="L91">
        <v>631.40010500000005</v>
      </c>
      <c r="M91">
        <v>82.169499999999999</v>
      </c>
      <c r="N91">
        <v>114.19143800000001</v>
      </c>
      <c r="O91">
        <v>119.54756</v>
      </c>
      <c r="P91">
        <v>121.40543599999999</v>
      </c>
      <c r="Q91">
        <v>10.208352</v>
      </c>
      <c r="R91">
        <v>40.97851</v>
      </c>
      <c r="S91">
        <v>25.511310000000002</v>
      </c>
      <c r="T91">
        <v>0</v>
      </c>
      <c r="U91">
        <v>404.82495899999998</v>
      </c>
      <c r="V91">
        <v>13.775475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16.518969999999999</v>
      </c>
      <c r="AH91">
        <v>135.671898</v>
      </c>
      <c r="AI91">
        <v>0</v>
      </c>
      <c r="AJ91">
        <v>0</v>
      </c>
      <c r="AK91">
        <v>50.296433999999998</v>
      </c>
      <c r="AL91">
        <v>67.398324000000002</v>
      </c>
      <c r="AM91">
        <v>15.3087</v>
      </c>
      <c r="AN91">
        <v>0</v>
      </c>
      <c r="AO91">
        <v>1.3721650000000001</v>
      </c>
      <c r="AP91">
        <v>2.9720219999999999</v>
      </c>
      <c r="AQ91">
        <v>18.392434000000002</v>
      </c>
      <c r="AR91">
        <v>49.092892999999997</v>
      </c>
      <c r="AS91">
        <v>30.8352</v>
      </c>
      <c r="AT91">
        <v>14.497407000000001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2946.8110880000004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555.31317799999999</v>
      </c>
      <c r="L92">
        <v>631.40010500000005</v>
      </c>
      <c r="M92">
        <v>82.169499999999999</v>
      </c>
      <c r="N92">
        <v>114.19143800000001</v>
      </c>
      <c r="O92">
        <v>119.54756</v>
      </c>
      <c r="P92">
        <v>121.40543599999999</v>
      </c>
      <c r="Q92">
        <v>10.208352</v>
      </c>
      <c r="R92">
        <v>40.97851</v>
      </c>
      <c r="S92">
        <v>25.511310000000002</v>
      </c>
      <c r="T92">
        <v>0</v>
      </c>
      <c r="U92">
        <v>404.82495899999998</v>
      </c>
      <c r="V92">
        <v>13.775475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16.518969999999999</v>
      </c>
      <c r="AH92">
        <v>135.671898</v>
      </c>
      <c r="AI92">
        <v>0</v>
      </c>
      <c r="AJ92">
        <v>0</v>
      </c>
      <c r="AK92">
        <v>50.296433999999998</v>
      </c>
      <c r="AL92">
        <v>67.398324000000002</v>
      </c>
      <c r="AM92">
        <v>15.3087</v>
      </c>
      <c r="AN92">
        <v>0</v>
      </c>
      <c r="AO92">
        <v>1.4864170000000001</v>
      </c>
      <c r="AP92">
        <v>2.9720219999999999</v>
      </c>
      <c r="AQ92">
        <v>18.392434000000002</v>
      </c>
      <c r="AR92">
        <v>49.092892999999997</v>
      </c>
      <c r="AS92">
        <v>30.8352</v>
      </c>
      <c r="AT92">
        <v>14.497407000000001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2946.9253400000002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663.58357799999999</v>
      </c>
      <c r="L93">
        <v>631.40010500000005</v>
      </c>
      <c r="M93">
        <v>83.136200000000002</v>
      </c>
      <c r="N93">
        <v>114.19143800000001</v>
      </c>
      <c r="O93">
        <v>119.54756</v>
      </c>
      <c r="P93">
        <v>121.40543599999999</v>
      </c>
      <c r="Q93">
        <v>10.208352</v>
      </c>
      <c r="R93">
        <v>40.97851</v>
      </c>
      <c r="S93">
        <v>25.511310000000002</v>
      </c>
      <c r="T93">
        <v>0</v>
      </c>
      <c r="U93">
        <v>404.82495899999998</v>
      </c>
      <c r="V93">
        <v>13.775475</v>
      </c>
      <c r="W93">
        <v>44.853991000000001</v>
      </c>
      <c r="X93">
        <v>142.603354</v>
      </c>
      <c r="Y93">
        <v>0</v>
      </c>
      <c r="Z93">
        <v>19.006675000000001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16.518969999999999</v>
      </c>
      <c r="AH93">
        <v>135.671898</v>
      </c>
      <c r="AI93">
        <v>0</v>
      </c>
      <c r="AJ93">
        <v>0</v>
      </c>
      <c r="AK93">
        <v>50.296433999999998</v>
      </c>
      <c r="AL93">
        <v>67.398324000000002</v>
      </c>
      <c r="AM93">
        <v>15.3087</v>
      </c>
      <c r="AN93">
        <v>0</v>
      </c>
      <c r="AO93">
        <v>1.59328</v>
      </c>
      <c r="AP93">
        <v>2.9720219999999999</v>
      </c>
      <c r="AQ93">
        <v>18.392434000000002</v>
      </c>
      <c r="AR93">
        <v>49.092892999999997</v>
      </c>
      <c r="AS93">
        <v>30.8352</v>
      </c>
      <c r="AT93">
        <v>14.497407000000001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3056.2693030000005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663.58357799999999</v>
      </c>
      <c r="L94">
        <v>631.40010500000005</v>
      </c>
      <c r="M94">
        <v>83.136200000000002</v>
      </c>
      <c r="N94">
        <v>114.19143800000001</v>
      </c>
      <c r="O94">
        <v>119.54756</v>
      </c>
      <c r="P94">
        <v>121.40543599999999</v>
      </c>
      <c r="Q94">
        <v>10.208352</v>
      </c>
      <c r="R94">
        <v>40.97851</v>
      </c>
      <c r="S94">
        <v>25.511310000000002</v>
      </c>
      <c r="T94">
        <v>0</v>
      </c>
      <c r="U94">
        <v>404.82495899999998</v>
      </c>
      <c r="V94">
        <v>13.775475</v>
      </c>
      <c r="W94">
        <v>44.853991000000001</v>
      </c>
      <c r="X94">
        <v>142.603354</v>
      </c>
      <c r="Y94">
        <v>0</v>
      </c>
      <c r="Z94">
        <v>19.006675000000001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16.518969999999999</v>
      </c>
      <c r="AH94">
        <v>135.671898</v>
      </c>
      <c r="AI94">
        <v>0</v>
      </c>
      <c r="AJ94">
        <v>0</v>
      </c>
      <c r="AK94">
        <v>50.296433999999998</v>
      </c>
      <c r="AL94">
        <v>67.398324000000002</v>
      </c>
      <c r="AM94">
        <v>15.3087</v>
      </c>
      <c r="AN94">
        <v>0</v>
      </c>
      <c r="AO94">
        <v>1.7359530000000001</v>
      </c>
      <c r="AP94">
        <v>2.9720219999999999</v>
      </c>
      <c r="AQ94">
        <v>18.392434000000002</v>
      </c>
      <c r="AR94">
        <v>49.092892999999997</v>
      </c>
      <c r="AS94">
        <v>30.8352</v>
      </c>
      <c r="AT94">
        <v>14.497407000000001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3056.4119760000003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663.58357799999999</v>
      </c>
      <c r="L95">
        <v>631.40010500000005</v>
      </c>
      <c r="M95">
        <v>83.136200000000002</v>
      </c>
      <c r="N95">
        <v>114.19143800000001</v>
      </c>
      <c r="O95">
        <v>119.54756</v>
      </c>
      <c r="P95">
        <v>121.40543599999999</v>
      </c>
      <c r="Q95">
        <v>10.208352</v>
      </c>
      <c r="R95">
        <v>40.97851</v>
      </c>
      <c r="S95">
        <v>25.511310000000002</v>
      </c>
      <c r="T95">
        <v>0</v>
      </c>
      <c r="U95">
        <v>404.82495899999998</v>
      </c>
      <c r="V95">
        <v>13.775475</v>
      </c>
      <c r="W95">
        <v>44.853991000000001</v>
      </c>
      <c r="X95">
        <v>142.603354</v>
      </c>
      <c r="Y95">
        <v>0</v>
      </c>
      <c r="Z95">
        <v>12.760439999999999</v>
      </c>
      <c r="AA95">
        <v>27.111101999999999</v>
      </c>
      <c r="AB95">
        <v>38.194432999999997</v>
      </c>
      <c r="AC95">
        <v>18.711136</v>
      </c>
      <c r="AD95">
        <v>35.245494999999998</v>
      </c>
      <c r="AE95">
        <v>42.789524999999998</v>
      </c>
      <c r="AF95">
        <v>25.735486999999999</v>
      </c>
      <c r="AG95">
        <v>16.518969999999999</v>
      </c>
      <c r="AH95">
        <v>135.671898</v>
      </c>
      <c r="AI95">
        <v>0</v>
      </c>
      <c r="AJ95">
        <v>0</v>
      </c>
      <c r="AK95">
        <v>50.296433999999998</v>
      </c>
      <c r="AL95">
        <v>56.16527</v>
      </c>
      <c r="AM95">
        <v>15.3087</v>
      </c>
      <c r="AN95">
        <v>0</v>
      </c>
      <c r="AO95">
        <v>1.778017</v>
      </c>
      <c r="AP95">
        <v>2.9720219999999999</v>
      </c>
      <c r="AQ95">
        <v>18.392434000000002</v>
      </c>
      <c r="AR95">
        <v>49.092892999999997</v>
      </c>
      <c r="AS95">
        <v>30.8352</v>
      </c>
      <c r="AT95">
        <v>14.497407000000001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3008.0971309999995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663.58357799999999</v>
      </c>
      <c r="L96">
        <v>631.40010500000005</v>
      </c>
      <c r="M96">
        <v>83.136200000000002</v>
      </c>
      <c r="N96">
        <v>114.19143800000001</v>
      </c>
      <c r="O96">
        <v>119.54756</v>
      </c>
      <c r="P96">
        <v>121.40543599999999</v>
      </c>
      <c r="Q96">
        <v>10.208352</v>
      </c>
      <c r="R96">
        <v>40.97851</v>
      </c>
      <c r="S96">
        <v>25.511310000000002</v>
      </c>
      <c r="T96">
        <v>0</v>
      </c>
      <c r="U96">
        <v>404.82495899999998</v>
      </c>
      <c r="V96">
        <v>13.775475</v>
      </c>
      <c r="W96">
        <v>44.853991000000001</v>
      </c>
      <c r="X96">
        <v>142.603354</v>
      </c>
      <c r="Y96">
        <v>0</v>
      </c>
      <c r="Z96">
        <v>12.760439999999999</v>
      </c>
      <c r="AA96">
        <v>27.111101999999999</v>
      </c>
      <c r="AB96">
        <v>25.462955000000001</v>
      </c>
      <c r="AC96">
        <v>18.711136</v>
      </c>
      <c r="AD96">
        <v>35.245494999999998</v>
      </c>
      <c r="AE96">
        <v>42.789524999999998</v>
      </c>
      <c r="AF96">
        <v>25.735486999999999</v>
      </c>
      <c r="AG96">
        <v>16.518969999999999</v>
      </c>
      <c r="AH96">
        <v>113.059915</v>
      </c>
      <c r="AI96">
        <v>0</v>
      </c>
      <c r="AJ96">
        <v>0</v>
      </c>
      <c r="AK96">
        <v>50.296433999999998</v>
      </c>
      <c r="AL96">
        <v>56.16527</v>
      </c>
      <c r="AM96">
        <v>15.3087</v>
      </c>
      <c r="AN96">
        <v>0</v>
      </c>
      <c r="AO96">
        <v>1.7939320000000001</v>
      </c>
      <c r="AP96">
        <v>2.9720219999999999</v>
      </c>
      <c r="AQ96">
        <v>18.392434000000002</v>
      </c>
      <c r="AR96">
        <v>49.092892999999997</v>
      </c>
      <c r="AS96">
        <v>30.8352</v>
      </c>
      <c r="AT96">
        <v>14.497407000000001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2972.7695849999991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663.58357799999999</v>
      </c>
      <c r="L97">
        <v>631.40010500000005</v>
      </c>
      <c r="M97">
        <v>83.136200000000002</v>
      </c>
      <c r="N97">
        <v>114.19143800000001</v>
      </c>
      <c r="O97">
        <v>119.54756</v>
      </c>
      <c r="P97">
        <v>121.40543599999999</v>
      </c>
      <c r="Q97">
        <v>10.208352</v>
      </c>
      <c r="R97">
        <v>40.97851</v>
      </c>
      <c r="S97">
        <v>25.511310000000002</v>
      </c>
      <c r="T97">
        <v>0</v>
      </c>
      <c r="U97">
        <v>404.82495899999998</v>
      </c>
      <c r="V97">
        <v>13.775475</v>
      </c>
      <c r="W97">
        <v>44.853991000000001</v>
      </c>
      <c r="X97">
        <v>142.603354</v>
      </c>
      <c r="Y97">
        <v>0</v>
      </c>
      <c r="Z97">
        <v>12.760439999999999</v>
      </c>
      <c r="AA97">
        <v>27.111101999999999</v>
      </c>
      <c r="AB97">
        <v>25.462955000000001</v>
      </c>
      <c r="AC97">
        <v>18.711136</v>
      </c>
      <c r="AD97">
        <v>35.245494999999998</v>
      </c>
      <c r="AE97">
        <v>42.789524999999998</v>
      </c>
      <c r="AF97">
        <v>25.735486999999999</v>
      </c>
      <c r="AG97">
        <v>16.518969999999999</v>
      </c>
      <c r="AH97">
        <v>135.671898</v>
      </c>
      <c r="AI97">
        <v>0</v>
      </c>
      <c r="AJ97">
        <v>0</v>
      </c>
      <c r="AK97">
        <v>50.296433999999998</v>
      </c>
      <c r="AL97">
        <v>56.16527</v>
      </c>
      <c r="AM97">
        <v>15.3087</v>
      </c>
      <c r="AN97">
        <v>0</v>
      </c>
      <c r="AO97">
        <v>1.831448</v>
      </c>
      <c r="AP97">
        <v>2.9720219999999999</v>
      </c>
      <c r="AQ97">
        <v>18.392434000000002</v>
      </c>
      <c r="AR97">
        <v>49.092892999999997</v>
      </c>
      <c r="AS97">
        <v>30.8352</v>
      </c>
      <c r="AT97">
        <v>14.497407000000001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2995.4190839999992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663.58357799999999</v>
      </c>
      <c r="L98">
        <v>631.40010500000005</v>
      </c>
      <c r="M98">
        <v>83.136200000000002</v>
      </c>
      <c r="N98">
        <v>114.19143800000001</v>
      </c>
      <c r="O98">
        <v>119.54756</v>
      </c>
      <c r="P98">
        <v>121.40543599999999</v>
      </c>
      <c r="Q98">
        <v>10.208352</v>
      </c>
      <c r="R98">
        <v>40.97851</v>
      </c>
      <c r="S98">
        <v>25.511310000000002</v>
      </c>
      <c r="T98">
        <v>0</v>
      </c>
      <c r="U98">
        <v>404.82495899999998</v>
      </c>
      <c r="V98">
        <v>13.775475</v>
      </c>
      <c r="W98">
        <v>44.853991000000001</v>
      </c>
      <c r="X98">
        <v>142.603354</v>
      </c>
      <c r="Y98">
        <v>0</v>
      </c>
      <c r="Z98">
        <v>12.760439999999999</v>
      </c>
      <c r="AA98">
        <v>27.111101999999999</v>
      </c>
      <c r="AB98">
        <v>25.462955000000001</v>
      </c>
      <c r="AC98">
        <v>18.711136</v>
      </c>
      <c r="AD98">
        <v>35.245494999999998</v>
      </c>
      <c r="AE98">
        <v>42.789524999999998</v>
      </c>
      <c r="AF98">
        <v>25.735486999999999</v>
      </c>
      <c r="AG98">
        <v>16.518969999999999</v>
      </c>
      <c r="AH98">
        <v>135.671898</v>
      </c>
      <c r="AI98">
        <v>0</v>
      </c>
      <c r="AJ98">
        <v>0</v>
      </c>
      <c r="AK98">
        <v>50.296433999999998</v>
      </c>
      <c r="AL98">
        <v>56.16527</v>
      </c>
      <c r="AM98">
        <v>15.3087</v>
      </c>
      <c r="AN98">
        <v>0</v>
      </c>
      <c r="AO98">
        <v>1.8337220000000001</v>
      </c>
      <c r="AP98">
        <v>2.9720219999999999</v>
      </c>
      <c r="AQ98">
        <v>18.392434000000002</v>
      </c>
      <c r="AR98">
        <v>49.092892999999997</v>
      </c>
      <c r="AS98">
        <v>30.8352</v>
      </c>
      <c r="AT98">
        <v>14.497407000000001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2995.4213579999991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9.6123825000000009E-4</v>
      </c>
      <c r="H99">
        <f t="shared" si="2"/>
        <v>0</v>
      </c>
      <c r="I99">
        <f t="shared" si="2"/>
        <v>0</v>
      </c>
      <c r="J99">
        <f t="shared" si="2"/>
        <v>2.6100899999999989E-2</v>
      </c>
      <c r="K99">
        <f t="shared" si="2"/>
        <v>15.475981624499992</v>
      </c>
      <c r="L99">
        <f t="shared" si="2"/>
        <v>15.142931892000011</v>
      </c>
      <c r="M99">
        <f t="shared" si="2"/>
        <v>1.9720679999999995</v>
      </c>
      <c r="N99">
        <f t="shared" si="2"/>
        <v>2.7405945119999968</v>
      </c>
      <c r="O99">
        <f t="shared" si="2"/>
        <v>2.8691414400000057</v>
      </c>
      <c r="P99">
        <f t="shared" si="2"/>
        <v>2.9137304639999932</v>
      </c>
      <c r="Q99">
        <f t="shared" si="2"/>
        <v>0.24500044799999984</v>
      </c>
      <c r="R99">
        <f t="shared" si="2"/>
        <v>0.98348423999999868</v>
      </c>
      <c r="S99">
        <f t="shared" si="2"/>
        <v>0.61227144000000033</v>
      </c>
      <c r="T99">
        <f t="shared" si="2"/>
        <v>0</v>
      </c>
      <c r="U99">
        <f t="shared" si="2"/>
        <v>9.7157990160000018</v>
      </c>
      <c r="V99">
        <f t="shared" si="2"/>
        <v>0.33061139999999994</v>
      </c>
      <c r="W99">
        <f t="shared" si="2"/>
        <v>1.0691198714999994</v>
      </c>
      <c r="X99">
        <f t="shared" si="2"/>
        <v>3.4224804960000061</v>
      </c>
      <c r="Y99">
        <f t="shared" si="2"/>
        <v>0</v>
      </c>
      <c r="Z99">
        <f t="shared" si="2"/>
        <v>0.24731008149999986</v>
      </c>
      <c r="AA99">
        <f t="shared" si="2"/>
        <v>0.53327307950000025</v>
      </c>
      <c r="AB99">
        <f t="shared" si="2"/>
        <v>0.62883577800000034</v>
      </c>
      <c r="AC99">
        <f t="shared" si="2"/>
        <v>0.4795577959999992</v>
      </c>
      <c r="AD99">
        <f t="shared" si="2"/>
        <v>0.52647958599999967</v>
      </c>
      <c r="AE99">
        <f t="shared" si="2"/>
        <v>1.0883199520000011</v>
      </c>
      <c r="AF99">
        <f t="shared" si="2"/>
        <v>0.33456133899999951</v>
      </c>
      <c r="AG99">
        <f t="shared" si="2"/>
        <v>0.39645528000000052</v>
      </c>
      <c r="AH99">
        <f t="shared" si="2"/>
        <v>1.7521998167499979</v>
      </c>
      <c r="AI99">
        <f t="shared" si="2"/>
        <v>0.14675013575000004</v>
      </c>
      <c r="AJ99">
        <f t="shared" si="2"/>
        <v>0</v>
      </c>
      <c r="AK99">
        <f t="shared" si="2"/>
        <v>1.2071144159999985</v>
      </c>
      <c r="AL99">
        <f t="shared" si="2"/>
        <v>1.543983273499999</v>
      </c>
      <c r="AM99">
        <f t="shared" si="2"/>
        <v>0.20615844850000017</v>
      </c>
      <c r="AN99">
        <f t="shared" si="2"/>
        <v>0</v>
      </c>
      <c r="AO99">
        <f t="shared" si="2"/>
        <v>9.5287727499999992E-3</v>
      </c>
      <c r="AP99">
        <f t="shared" si="2"/>
        <v>8.3866756499999889E-2</v>
      </c>
      <c r="AQ99">
        <f t="shared" si="2"/>
        <v>0.43363817275000066</v>
      </c>
      <c r="AR99">
        <f t="shared" si="2"/>
        <v>1.1862337079999998</v>
      </c>
      <c r="AS99">
        <f t="shared" si="2"/>
        <v>0.74311895699999975</v>
      </c>
      <c r="AT99">
        <f t="shared" si="2"/>
        <v>0.30836860924999993</v>
      </c>
      <c r="AU99">
        <f t="shared" si="2"/>
        <v>0</v>
      </c>
      <c r="AV99">
        <f t="shared" si="2"/>
        <v>9.6670000000000002E-4</v>
      </c>
      <c r="AW99">
        <f t="shared" si="2"/>
        <v>8.2169499999999989E-3</v>
      </c>
      <c r="AX99">
        <f t="shared" si="2"/>
        <v>6.5948269999999993E-3</v>
      </c>
      <c r="AY99">
        <f t="shared" si="2"/>
        <v>0</v>
      </c>
      <c r="AZ99">
        <f t="shared" si="2"/>
        <v>0</v>
      </c>
      <c r="BA99">
        <f t="shared" si="1"/>
        <v>69.391809418000008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261.58999999999997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58.21</v>
      </c>
      <c r="J3">
        <v>133.4</v>
      </c>
      <c r="K3">
        <v>91.31</v>
      </c>
      <c r="L3">
        <v>5.6</v>
      </c>
      <c r="M3">
        <v>8.67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5.86</v>
      </c>
      <c r="T3">
        <v>93.56</v>
      </c>
      <c r="U3">
        <v>31.19</v>
      </c>
      <c r="V3">
        <v>31.18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261.58999999999997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58.21</v>
      </c>
      <c r="J4">
        <v>133.4</v>
      </c>
      <c r="K4">
        <v>91.31</v>
      </c>
      <c r="L4">
        <v>5.6</v>
      </c>
      <c r="M4">
        <v>3.35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5.86</v>
      </c>
      <c r="T4">
        <v>95.66</v>
      </c>
      <c r="U4">
        <v>31.89</v>
      </c>
      <c r="V4">
        <v>31.87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261.58999999999997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58.21</v>
      </c>
      <c r="J5">
        <v>133.4</v>
      </c>
      <c r="K5">
        <v>91.31</v>
      </c>
      <c r="L5">
        <v>5.6</v>
      </c>
      <c r="M5">
        <v>3.35</v>
      </c>
      <c r="N5" s="135">
        <v>0</v>
      </c>
      <c r="O5" s="135">
        <v>0</v>
      </c>
      <c r="P5" s="135">
        <v>0</v>
      </c>
      <c r="Q5">
        <v>0</v>
      </c>
      <c r="R5">
        <v>0</v>
      </c>
      <c r="S5">
        <v>5.86</v>
      </c>
      <c r="T5">
        <v>97.58</v>
      </c>
      <c r="U5">
        <v>32.53</v>
      </c>
      <c r="V5">
        <v>32.520000000000003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261.58999999999997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58.21</v>
      </c>
      <c r="J6">
        <v>133.4</v>
      </c>
      <c r="K6">
        <v>91.31</v>
      </c>
      <c r="L6">
        <v>5.6</v>
      </c>
      <c r="M6">
        <v>3.06</v>
      </c>
      <c r="N6" s="135">
        <v>0</v>
      </c>
      <c r="O6" s="135">
        <v>0</v>
      </c>
      <c r="P6" s="135">
        <v>0</v>
      </c>
      <c r="Q6">
        <v>0</v>
      </c>
      <c r="R6">
        <v>0</v>
      </c>
      <c r="S6">
        <v>5.86</v>
      </c>
      <c r="T6">
        <v>98.68</v>
      </c>
      <c r="U6">
        <v>32.89</v>
      </c>
      <c r="V6">
        <v>32.89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261.58999999999997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58.21</v>
      </c>
      <c r="J7">
        <v>133.4</v>
      </c>
      <c r="K7">
        <v>91.31</v>
      </c>
      <c r="L7">
        <v>5.6</v>
      </c>
      <c r="M7">
        <v>2.75</v>
      </c>
      <c r="N7" s="135">
        <v>0</v>
      </c>
      <c r="O7" s="135">
        <v>0</v>
      </c>
      <c r="P7" s="135">
        <v>0</v>
      </c>
      <c r="Q7">
        <v>0</v>
      </c>
      <c r="R7">
        <v>0</v>
      </c>
      <c r="S7">
        <v>5.67</v>
      </c>
      <c r="T7">
        <v>100.72</v>
      </c>
      <c r="U7">
        <v>33.57</v>
      </c>
      <c r="V7">
        <v>33.58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261.58999999999997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58.21</v>
      </c>
      <c r="J8">
        <v>133.4</v>
      </c>
      <c r="K8">
        <v>91.31</v>
      </c>
      <c r="L8">
        <v>5.6</v>
      </c>
      <c r="M8">
        <v>2.54</v>
      </c>
      <c r="N8" s="135">
        <v>0</v>
      </c>
      <c r="O8" s="135">
        <v>0</v>
      </c>
      <c r="P8" s="135">
        <v>0</v>
      </c>
      <c r="Q8">
        <v>0</v>
      </c>
      <c r="R8">
        <v>0</v>
      </c>
      <c r="S8">
        <v>5.67</v>
      </c>
      <c r="T8">
        <v>101.63</v>
      </c>
      <c r="U8">
        <v>33.880000000000003</v>
      </c>
      <c r="V8">
        <v>33.86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261.58999999999997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58.21</v>
      </c>
      <c r="J9">
        <v>133.4</v>
      </c>
      <c r="K9">
        <v>91.31</v>
      </c>
      <c r="L9">
        <v>5.6</v>
      </c>
      <c r="M9">
        <v>2.56</v>
      </c>
      <c r="N9" s="135">
        <v>0</v>
      </c>
      <c r="O9" s="135">
        <v>0</v>
      </c>
      <c r="P9" s="135">
        <v>0</v>
      </c>
      <c r="Q9">
        <v>0</v>
      </c>
      <c r="R9">
        <v>0</v>
      </c>
      <c r="S9">
        <v>5.67</v>
      </c>
      <c r="T9">
        <v>92.26</v>
      </c>
      <c r="U9">
        <v>30.75</v>
      </c>
      <c r="V9">
        <v>30.75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261.58999999999997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58.21</v>
      </c>
      <c r="J10">
        <v>133.4</v>
      </c>
      <c r="K10">
        <v>91.31</v>
      </c>
      <c r="L10">
        <v>5.6</v>
      </c>
      <c r="M10">
        <v>2.61</v>
      </c>
      <c r="N10" s="135">
        <v>0</v>
      </c>
      <c r="O10" s="135">
        <v>0</v>
      </c>
      <c r="P10" s="135">
        <v>0</v>
      </c>
      <c r="Q10">
        <v>0</v>
      </c>
      <c r="R10">
        <v>0</v>
      </c>
      <c r="S10">
        <v>5.67</v>
      </c>
      <c r="T10">
        <v>95.35</v>
      </c>
      <c r="U10">
        <v>31.78</v>
      </c>
      <c r="V10">
        <v>31.78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261.58999999999997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58.21</v>
      </c>
      <c r="J11">
        <v>133.4</v>
      </c>
      <c r="K11">
        <v>91.31</v>
      </c>
      <c r="L11">
        <v>5.44</v>
      </c>
      <c r="M11">
        <v>2.93</v>
      </c>
      <c r="N11" s="135">
        <v>0</v>
      </c>
      <c r="O11" s="135">
        <v>0</v>
      </c>
      <c r="P11" s="135">
        <v>0</v>
      </c>
      <c r="Q11">
        <v>0</v>
      </c>
      <c r="R11">
        <v>0</v>
      </c>
      <c r="S11">
        <v>5.48</v>
      </c>
      <c r="T11">
        <v>97.34</v>
      </c>
      <c r="U11">
        <v>32.450000000000003</v>
      </c>
      <c r="V11">
        <v>32.43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261.58999999999997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58.21</v>
      </c>
      <c r="J12">
        <v>133.4</v>
      </c>
      <c r="K12">
        <v>91.31</v>
      </c>
      <c r="L12">
        <v>5.44</v>
      </c>
      <c r="M12">
        <v>3.09</v>
      </c>
      <c r="N12" s="135">
        <v>0</v>
      </c>
      <c r="O12" s="135">
        <v>0</v>
      </c>
      <c r="P12" s="135">
        <v>0</v>
      </c>
      <c r="Q12">
        <v>0</v>
      </c>
      <c r="R12">
        <v>0</v>
      </c>
      <c r="S12">
        <v>5.48</v>
      </c>
      <c r="T12">
        <v>97.03</v>
      </c>
      <c r="U12">
        <v>32.340000000000003</v>
      </c>
      <c r="V12">
        <v>32.35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261.58999999999997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58.21</v>
      </c>
      <c r="J13">
        <v>133.4</v>
      </c>
      <c r="K13">
        <v>91.31</v>
      </c>
      <c r="L13">
        <v>5.44</v>
      </c>
      <c r="M13">
        <v>3.15</v>
      </c>
      <c r="N13" s="135">
        <v>0</v>
      </c>
      <c r="O13" s="135">
        <v>0</v>
      </c>
      <c r="P13" s="135">
        <v>0</v>
      </c>
      <c r="Q13">
        <v>0</v>
      </c>
      <c r="R13">
        <v>0</v>
      </c>
      <c r="S13">
        <v>5.48</v>
      </c>
      <c r="T13">
        <v>99.11</v>
      </c>
      <c r="U13">
        <v>33.04</v>
      </c>
      <c r="V13">
        <v>33.03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261.58999999999997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58.21</v>
      </c>
      <c r="J14">
        <v>133.4</v>
      </c>
      <c r="K14">
        <v>91.31</v>
      </c>
      <c r="L14">
        <v>5.44</v>
      </c>
      <c r="M14">
        <v>3.35</v>
      </c>
      <c r="N14" s="135">
        <v>0</v>
      </c>
      <c r="O14" s="135">
        <v>0</v>
      </c>
      <c r="P14" s="135">
        <v>0</v>
      </c>
      <c r="Q14">
        <v>0</v>
      </c>
      <c r="R14">
        <v>0</v>
      </c>
      <c r="S14">
        <v>5.48</v>
      </c>
      <c r="T14">
        <v>99.39</v>
      </c>
      <c r="U14">
        <v>33.130000000000003</v>
      </c>
      <c r="V14">
        <v>33.119999999999997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261.58999999999997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58.21</v>
      </c>
      <c r="J15">
        <v>133.4</v>
      </c>
      <c r="K15">
        <v>91.31</v>
      </c>
      <c r="L15">
        <v>5.44</v>
      </c>
      <c r="M15">
        <v>3.35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5.3</v>
      </c>
      <c r="T15">
        <v>99.47</v>
      </c>
      <c r="U15">
        <v>33.159999999999997</v>
      </c>
      <c r="V15">
        <v>33.14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261.58999999999997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58.21</v>
      </c>
      <c r="J16">
        <v>133.4</v>
      </c>
      <c r="K16">
        <v>91.31</v>
      </c>
      <c r="L16">
        <v>5.44</v>
      </c>
      <c r="M16">
        <v>3.06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5.3</v>
      </c>
      <c r="T16">
        <v>98.65</v>
      </c>
      <c r="U16">
        <v>32.880000000000003</v>
      </c>
      <c r="V16">
        <v>32.880000000000003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261.58999999999997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58.21</v>
      </c>
      <c r="J17">
        <v>133.4</v>
      </c>
      <c r="K17">
        <v>91.31</v>
      </c>
      <c r="L17">
        <v>5.44</v>
      </c>
      <c r="M17">
        <v>2.75</v>
      </c>
      <c r="N17" s="135">
        <v>0</v>
      </c>
      <c r="O17" s="135">
        <v>0</v>
      </c>
      <c r="P17" s="135">
        <v>0</v>
      </c>
      <c r="Q17">
        <v>0</v>
      </c>
      <c r="R17">
        <v>0</v>
      </c>
      <c r="S17">
        <v>5.3</v>
      </c>
      <c r="T17">
        <v>85.6</v>
      </c>
      <c r="U17">
        <v>28.53</v>
      </c>
      <c r="V17">
        <v>28.54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261.58999999999997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58.21</v>
      </c>
      <c r="J18">
        <v>133.4</v>
      </c>
      <c r="K18">
        <v>91.31</v>
      </c>
      <c r="L18">
        <v>5.44</v>
      </c>
      <c r="M18">
        <v>2.54</v>
      </c>
      <c r="N18" s="135">
        <v>0</v>
      </c>
      <c r="O18" s="135">
        <v>0</v>
      </c>
      <c r="P18" s="135">
        <v>0</v>
      </c>
      <c r="Q18">
        <v>0</v>
      </c>
      <c r="R18">
        <v>0</v>
      </c>
      <c r="S18">
        <v>5.3</v>
      </c>
      <c r="T18">
        <v>86.26</v>
      </c>
      <c r="U18">
        <v>28.75</v>
      </c>
      <c r="V18">
        <v>28.76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261.58999999999997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58.21</v>
      </c>
      <c r="J19">
        <v>133.4</v>
      </c>
      <c r="K19">
        <v>91.31</v>
      </c>
      <c r="L19">
        <v>5.44</v>
      </c>
      <c r="M19">
        <v>2.56</v>
      </c>
      <c r="N19" s="135">
        <v>0</v>
      </c>
      <c r="O19" s="135">
        <v>0</v>
      </c>
      <c r="P19" s="135">
        <v>0</v>
      </c>
      <c r="Q19">
        <v>0</v>
      </c>
      <c r="R19">
        <v>0</v>
      </c>
      <c r="S19">
        <v>5.1100000000000003</v>
      </c>
      <c r="T19">
        <v>86.77</v>
      </c>
      <c r="U19">
        <v>28.92</v>
      </c>
      <c r="V19">
        <v>28.92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261.58999999999997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58.21</v>
      </c>
      <c r="J20">
        <v>133.4</v>
      </c>
      <c r="K20">
        <v>91.31</v>
      </c>
      <c r="L20">
        <v>5.44</v>
      </c>
      <c r="M20">
        <v>2.61</v>
      </c>
      <c r="N20" s="135">
        <v>0</v>
      </c>
      <c r="O20" s="135">
        <v>0</v>
      </c>
      <c r="P20" s="135">
        <v>0</v>
      </c>
      <c r="Q20">
        <v>0</v>
      </c>
      <c r="R20">
        <v>0</v>
      </c>
      <c r="S20">
        <v>5.1100000000000003</v>
      </c>
      <c r="T20">
        <v>87.32</v>
      </c>
      <c r="U20">
        <v>29.11</v>
      </c>
      <c r="V20">
        <v>29.09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261.58999999999997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58.21</v>
      </c>
      <c r="J21">
        <v>133.4</v>
      </c>
      <c r="K21">
        <v>91.31</v>
      </c>
      <c r="L21">
        <v>5.44</v>
      </c>
      <c r="M21">
        <v>1.74</v>
      </c>
      <c r="N21" s="135">
        <v>0</v>
      </c>
      <c r="O21" s="135">
        <v>0</v>
      </c>
      <c r="P21" s="135">
        <v>0</v>
      </c>
      <c r="Q21">
        <v>0</v>
      </c>
      <c r="R21">
        <v>0</v>
      </c>
      <c r="S21">
        <v>5.1100000000000003</v>
      </c>
      <c r="T21">
        <v>85.87</v>
      </c>
      <c r="U21">
        <v>28.62</v>
      </c>
      <c r="V21">
        <v>28.63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261.58999999999997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58.21</v>
      </c>
      <c r="J22">
        <v>133.4</v>
      </c>
      <c r="K22">
        <v>91.31</v>
      </c>
      <c r="L22">
        <v>5.44</v>
      </c>
      <c r="M22">
        <v>1.8</v>
      </c>
      <c r="N22" s="135">
        <v>0</v>
      </c>
      <c r="O22" s="135">
        <v>0</v>
      </c>
      <c r="P22" s="135">
        <v>0</v>
      </c>
      <c r="Q22">
        <v>0</v>
      </c>
      <c r="R22">
        <v>0</v>
      </c>
      <c r="S22">
        <v>5.1100000000000003</v>
      </c>
      <c r="T22">
        <v>88.1</v>
      </c>
      <c r="U22">
        <v>29.37</v>
      </c>
      <c r="V22">
        <v>29.36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261.58999999999997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58.21</v>
      </c>
      <c r="J23">
        <v>133.4</v>
      </c>
      <c r="K23">
        <v>91.31</v>
      </c>
      <c r="L23">
        <v>5.29</v>
      </c>
      <c r="M23">
        <v>1.8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4.93</v>
      </c>
      <c r="T23">
        <v>87.98</v>
      </c>
      <c r="U23">
        <v>29.33</v>
      </c>
      <c r="V23">
        <v>29.32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261.58999999999997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58.21</v>
      </c>
      <c r="J24">
        <v>133.4</v>
      </c>
      <c r="K24">
        <v>91.31</v>
      </c>
      <c r="L24">
        <v>5.29</v>
      </c>
      <c r="M24">
        <v>1.79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4.93</v>
      </c>
      <c r="T24">
        <v>88.81</v>
      </c>
      <c r="U24">
        <v>29.6</v>
      </c>
      <c r="V24">
        <v>29.61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261.58999999999997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58.21</v>
      </c>
      <c r="J25">
        <v>133.4</v>
      </c>
      <c r="K25">
        <v>91.31</v>
      </c>
      <c r="L25">
        <v>5.29</v>
      </c>
      <c r="M25">
        <v>1.74</v>
      </c>
      <c r="N25" s="135">
        <v>0</v>
      </c>
      <c r="O25" s="135">
        <v>0</v>
      </c>
      <c r="P25" s="135">
        <v>0</v>
      </c>
      <c r="Q25">
        <v>0</v>
      </c>
      <c r="R25">
        <v>0</v>
      </c>
      <c r="S25">
        <v>4.93</v>
      </c>
      <c r="T25">
        <v>89.16</v>
      </c>
      <c r="U25">
        <v>29.72</v>
      </c>
      <c r="V25">
        <v>29.72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261.58999999999997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58.21</v>
      </c>
      <c r="J26">
        <v>133.4</v>
      </c>
      <c r="K26">
        <v>91.31</v>
      </c>
      <c r="L26">
        <v>5.29</v>
      </c>
      <c r="M26">
        <v>1.74</v>
      </c>
      <c r="N26" s="135">
        <v>0</v>
      </c>
      <c r="O26" s="135">
        <v>0</v>
      </c>
      <c r="P26" s="135">
        <v>0</v>
      </c>
      <c r="Q26">
        <v>0</v>
      </c>
      <c r="R26">
        <v>2.0099999999999998</v>
      </c>
      <c r="S26">
        <v>4.93</v>
      </c>
      <c r="T26">
        <v>88.22</v>
      </c>
      <c r="U26">
        <v>29.41</v>
      </c>
      <c r="V26">
        <v>29.39</v>
      </c>
      <c r="W26">
        <v>0.01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261.58999999999997</v>
      </c>
      <c r="C27" s="75">
        <v>67.67</v>
      </c>
      <c r="D27" s="135">
        <f t="shared" si="0"/>
        <v>17.57</v>
      </c>
      <c r="E27" s="75"/>
      <c r="F27" s="78">
        <v>0</v>
      </c>
      <c r="G27" s="78">
        <v>0</v>
      </c>
      <c r="H27" s="78">
        <v>0</v>
      </c>
      <c r="I27">
        <v>58.21</v>
      </c>
      <c r="J27">
        <v>133.4</v>
      </c>
      <c r="K27">
        <v>91.31</v>
      </c>
      <c r="L27">
        <v>5.29</v>
      </c>
      <c r="M27">
        <v>1.74</v>
      </c>
      <c r="N27" s="135">
        <v>6.5</v>
      </c>
      <c r="O27" s="135">
        <v>4.57</v>
      </c>
      <c r="P27" s="135">
        <v>6.5</v>
      </c>
      <c r="Q27">
        <v>0</v>
      </c>
      <c r="R27">
        <v>5.32</v>
      </c>
      <c r="S27">
        <v>4.83</v>
      </c>
      <c r="T27">
        <v>78.94</v>
      </c>
      <c r="U27">
        <v>26.31</v>
      </c>
      <c r="V27">
        <v>26.32</v>
      </c>
      <c r="W27">
        <v>0.88</v>
      </c>
      <c r="X27">
        <v>0.18</v>
      </c>
      <c r="Y27">
        <v>0.06</v>
      </c>
      <c r="Z27">
        <v>0</v>
      </c>
      <c r="AA27">
        <v>0.55000000000000004</v>
      </c>
      <c r="AB27">
        <v>0.27</v>
      </c>
    </row>
    <row r="28" spans="1:28">
      <c r="A28" t="s">
        <v>70</v>
      </c>
      <c r="B28" s="75">
        <v>261.58999999999997</v>
      </c>
      <c r="C28" s="75">
        <v>67.67</v>
      </c>
      <c r="D28" s="135">
        <f t="shared" si="0"/>
        <v>33.32</v>
      </c>
      <c r="E28" s="75"/>
      <c r="F28" s="78">
        <v>0</v>
      </c>
      <c r="G28" s="78">
        <v>0</v>
      </c>
      <c r="H28" s="78">
        <v>0</v>
      </c>
      <c r="I28">
        <v>58.21</v>
      </c>
      <c r="J28">
        <v>133.4</v>
      </c>
      <c r="K28">
        <v>91.31</v>
      </c>
      <c r="L28">
        <v>5.29</v>
      </c>
      <c r="M28">
        <v>1.68</v>
      </c>
      <c r="N28" s="135">
        <v>12.8</v>
      </c>
      <c r="O28" s="135">
        <v>7.72</v>
      </c>
      <c r="P28" s="135">
        <v>12.8</v>
      </c>
      <c r="Q28">
        <v>0</v>
      </c>
      <c r="R28">
        <v>9.5399999999999991</v>
      </c>
      <c r="S28">
        <v>4.83</v>
      </c>
      <c r="T28">
        <v>80.14</v>
      </c>
      <c r="U28">
        <v>26.71</v>
      </c>
      <c r="V28">
        <v>26.71</v>
      </c>
      <c r="W28">
        <v>4.37</v>
      </c>
      <c r="X28">
        <v>0.87</v>
      </c>
      <c r="Y28">
        <v>0.99</v>
      </c>
      <c r="Z28">
        <v>0</v>
      </c>
      <c r="AA28">
        <v>1.67</v>
      </c>
      <c r="AB28">
        <v>0.83</v>
      </c>
    </row>
    <row r="29" spans="1:28">
      <c r="A29" t="s">
        <v>71</v>
      </c>
      <c r="B29" s="75">
        <v>261.58999999999997</v>
      </c>
      <c r="C29" s="75">
        <v>67.67</v>
      </c>
      <c r="D29" s="135">
        <f t="shared" si="0"/>
        <v>50.12</v>
      </c>
      <c r="E29" s="75"/>
      <c r="F29" s="78">
        <v>0</v>
      </c>
      <c r="G29" s="78">
        <v>0</v>
      </c>
      <c r="H29" s="78">
        <v>0</v>
      </c>
      <c r="I29">
        <v>58.21</v>
      </c>
      <c r="J29">
        <v>133.4</v>
      </c>
      <c r="K29">
        <v>91.31</v>
      </c>
      <c r="L29">
        <v>5.29</v>
      </c>
      <c r="M29">
        <v>1.53</v>
      </c>
      <c r="N29" s="135">
        <v>18</v>
      </c>
      <c r="O29" s="135">
        <v>14.12</v>
      </c>
      <c r="P29" s="135">
        <v>18</v>
      </c>
      <c r="Q29">
        <v>0</v>
      </c>
      <c r="R29">
        <v>15.3</v>
      </c>
      <c r="S29">
        <v>4.83</v>
      </c>
      <c r="T29">
        <v>81.38</v>
      </c>
      <c r="U29">
        <v>27.13</v>
      </c>
      <c r="V29">
        <v>27.12</v>
      </c>
      <c r="W29">
        <v>10.82</v>
      </c>
      <c r="X29">
        <v>2.16</v>
      </c>
      <c r="Y29">
        <v>2.56</v>
      </c>
      <c r="Z29">
        <v>0</v>
      </c>
      <c r="AA29">
        <v>3.31</v>
      </c>
      <c r="AB29">
        <v>1.66</v>
      </c>
    </row>
    <row r="30" spans="1:28">
      <c r="A30" t="s">
        <v>72</v>
      </c>
      <c r="B30" s="75">
        <v>261.58999999999997</v>
      </c>
      <c r="C30" s="75">
        <v>67.67</v>
      </c>
      <c r="D30" s="135">
        <f t="shared" si="0"/>
        <v>61.81</v>
      </c>
      <c r="E30" s="75"/>
      <c r="F30" s="78">
        <v>0.06</v>
      </c>
      <c r="G30" s="78">
        <v>0.06</v>
      </c>
      <c r="H30" s="78">
        <v>7.0000000000000007E-2</v>
      </c>
      <c r="I30">
        <v>58.21</v>
      </c>
      <c r="J30">
        <v>133.4</v>
      </c>
      <c r="K30">
        <v>91.31</v>
      </c>
      <c r="L30">
        <v>5.29</v>
      </c>
      <c r="M30">
        <v>1.7</v>
      </c>
      <c r="N30" s="135">
        <v>20.6</v>
      </c>
      <c r="O30" s="135">
        <v>20.6</v>
      </c>
      <c r="P30" s="135">
        <v>20.61</v>
      </c>
      <c r="Q30">
        <v>0</v>
      </c>
      <c r="R30">
        <v>22.51</v>
      </c>
      <c r="S30">
        <v>4.83</v>
      </c>
      <c r="T30">
        <v>82.88</v>
      </c>
      <c r="U30">
        <v>27.63</v>
      </c>
      <c r="V30">
        <v>27.62</v>
      </c>
      <c r="W30">
        <v>19.16</v>
      </c>
      <c r="X30">
        <v>3.83</v>
      </c>
      <c r="Y30">
        <v>3.97</v>
      </c>
      <c r="Z30">
        <v>0</v>
      </c>
      <c r="AA30">
        <v>5.87</v>
      </c>
      <c r="AB30">
        <v>2.93</v>
      </c>
    </row>
    <row r="31" spans="1:28">
      <c r="A31" t="s">
        <v>73</v>
      </c>
      <c r="B31" s="75">
        <v>261.58999999999997</v>
      </c>
      <c r="C31" s="75">
        <v>67.67</v>
      </c>
      <c r="D31" s="135">
        <f t="shared" si="0"/>
        <v>73.63</v>
      </c>
      <c r="E31" s="75"/>
      <c r="F31" s="78">
        <v>0.08</v>
      </c>
      <c r="G31" s="78">
        <v>0.08</v>
      </c>
      <c r="H31" s="78">
        <v>0.08</v>
      </c>
      <c r="I31">
        <v>58.21</v>
      </c>
      <c r="J31">
        <v>133.4</v>
      </c>
      <c r="K31">
        <v>91.31</v>
      </c>
      <c r="L31">
        <v>5.29</v>
      </c>
      <c r="M31">
        <v>1.73</v>
      </c>
      <c r="N31" s="135">
        <v>24.54</v>
      </c>
      <c r="O31" s="135">
        <v>24.54</v>
      </c>
      <c r="P31" s="135">
        <v>24.55</v>
      </c>
      <c r="Q31">
        <v>0</v>
      </c>
      <c r="R31">
        <v>30.99</v>
      </c>
      <c r="S31">
        <v>4.6500000000000004</v>
      </c>
      <c r="T31">
        <v>85.63</v>
      </c>
      <c r="U31">
        <v>28.54</v>
      </c>
      <c r="V31">
        <v>28.54</v>
      </c>
      <c r="W31">
        <v>30.01</v>
      </c>
      <c r="X31">
        <v>6</v>
      </c>
      <c r="Y31">
        <v>6.69</v>
      </c>
      <c r="Z31">
        <v>2.87</v>
      </c>
      <c r="AA31">
        <v>9.08</v>
      </c>
      <c r="AB31">
        <v>4.54</v>
      </c>
    </row>
    <row r="32" spans="1:28">
      <c r="A32" t="s">
        <v>74</v>
      </c>
      <c r="B32" s="75">
        <v>261.58999999999997</v>
      </c>
      <c r="C32" s="75">
        <v>67.67</v>
      </c>
      <c r="D32" s="135">
        <f t="shared" si="0"/>
        <v>79.949999999999989</v>
      </c>
      <c r="E32" s="75"/>
      <c r="F32" s="78">
        <v>0.45</v>
      </c>
      <c r="G32" s="78">
        <v>0.45</v>
      </c>
      <c r="H32" s="78">
        <v>0.46</v>
      </c>
      <c r="I32">
        <v>58.21</v>
      </c>
      <c r="J32">
        <v>133.4</v>
      </c>
      <c r="K32">
        <v>91.31</v>
      </c>
      <c r="L32">
        <v>5.29</v>
      </c>
      <c r="M32">
        <v>1.75</v>
      </c>
      <c r="N32" s="135">
        <v>26.65</v>
      </c>
      <c r="O32" s="135">
        <v>26.65</v>
      </c>
      <c r="P32" s="135">
        <v>26.65</v>
      </c>
      <c r="Q32">
        <v>0</v>
      </c>
      <c r="R32">
        <v>40.31</v>
      </c>
      <c r="S32">
        <v>4.6500000000000004</v>
      </c>
      <c r="T32">
        <v>85.3</v>
      </c>
      <c r="U32">
        <v>28.43</v>
      </c>
      <c r="V32">
        <v>28.43</v>
      </c>
      <c r="W32">
        <v>42.05</v>
      </c>
      <c r="X32">
        <v>8.41</v>
      </c>
      <c r="Y32">
        <v>10.16</v>
      </c>
      <c r="Z32">
        <v>6.31</v>
      </c>
      <c r="AA32">
        <v>12.9</v>
      </c>
      <c r="AB32">
        <v>6.45</v>
      </c>
    </row>
    <row r="33" spans="1:28">
      <c r="A33" t="s">
        <v>75</v>
      </c>
      <c r="B33" s="75">
        <v>261.58999999999997</v>
      </c>
      <c r="C33" s="75">
        <v>67.67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58.21</v>
      </c>
      <c r="J33">
        <v>133.4</v>
      </c>
      <c r="K33">
        <v>91.31</v>
      </c>
      <c r="L33">
        <v>4.75</v>
      </c>
      <c r="M33">
        <v>1.81</v>
      </c>
      <c r="N33" s="135">
        <v>26.65</v>
      </c>
      <c r="O33" s="135">
        <v>26.65</v>
      </c>
      <c r="P33" s="135">
        <v>26.65</v>
      </c>
      <c r="Q33">
        <v>0</v>
      </c>
      <c r="R33">
        <v>49.8</v>
      </c>
      <c r="S33">
        <v>4.6500000000000004</v>
      </c>
      <c r="T33">
        <v>87.55</v>
      </c>
      <c r="U33">
        <v>29.18</v>
      </c>
      <c r="V33">
        <v>29.19</v>
      </c>
      <c r="W33">
        <v>55.91</v>
      </c>
      <c r="X33">
        <v>11.18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261.58999999999997</v>
      </c>
      <c r="C34" s="75">
        <v>67.67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58.21</v>
      </c>
      <c r="J34">
        <v>133.4</v>
      </c>
      <c r="K34">
        <v>91.31</v>
      </c>
      <c r="L34">
        <v>4.75</v>
      </c>
      <c r="M34">
        <v>1.67</v>
      </c>
      <c r="N34" s="135">
        <v>26.65</v>
      </c>
      <c r="O34" s="135">
        <v>26.65</v>
      </c>
      <c r="P34" s="135">
        <v>26.65</v>
      </c>
      <c r="Q34">
        <v>0</v>
      </c>
      <c r="R34">
        <v>59.36</v>
      </c>
      <c r="S34">
        <v>4.6500000000000004</v>
      </c>
      <c r="T34">
        <v>78.94</v>
      </c>
      <c r="U34">
        <v>26.31</v>
      </c>
      <c r="V34">
        <v>26.32</v>
      </c>
      <c r="W34">
        <v>71.48</v>
      </c>
      <c r="X34">
        <v>14.29</v>
      </c>
      <c r="Y34">
        <v>18.170000000000002</v>
      </c>
      <c r="Z34">
        <v>13.5</v>
      </c>
      <c r="AA34">
        <v>28</v>
      </c>
      <c r="AB34">
        <v>14</v>
      </c>
    </row>
    <row r="35" spans="1:28">
      <c r="A35" t="s">
        <v>77</v>
      </c>
      <c r="B35" s="75">
        <v>261.58999999999997</v>
      </c>
      <c r="C35" s="75">
        <v>67.67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58.21</v>
      </c>
      <c r="J35">
        <v>133.4</v>
      </c>
      <c r="K35">
        <v>91.31</v>
      </c>
      <c r="L35">
        <v>4.75</v>
      </c>
      <c r="M35">
        <v>1.43</v>
      </c>
      <c r="N35" s="135">
        <v>26.82</v>
      </c>
      <c r="O35" s="135">
        <v>26.82</v>
      </c>
      <c r="P35" s="135">
        <v>26.81</v>
      </c>
      <c r="Q35">
        <v>5.77</v>
      </c>
      <c r="R35">
        <v>68.08</v>
      </c>
      <c r="S35">
        <v>4.55</v>
      </c>
      <c r="T35">
        <v>80.14</v>
      </c>
      <c r="U35">
        <v>26.71</v>
      </c>
      <c r="V35">
        <v>26.71</v>
      </c>
      <c r="W35">
        <v>88.74</v>
      </c>
      <c r="X35">
        <v>17.75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261.58999999999997</v>
      </c>
      <c r="C36" s="75">
        <v>67.67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58.21</v>
      </c>
      <c r="J36">
        <v>133.4</v>
      </c>
      <c r="K36">
        <v>91.31</v>
      </c>
      <c r="L36">
        <v>4.75</v>
      </c>
      <c r="M36">
        <v>1.42</v>
      </c>
      <c r="N36" s="135">
        <v>26.82</v>
      </c>
      <c r="O36" s="135">
        <v>26.82</v>
      </c>
      <c r="P36" s="135">
        <v>26.81</v>
      </c>
      <c r="Q36">
        <v>5.77</v>
      </c>
      <c r="R36">
        <v>76.5</v>
      </c>
      <c r="S36">
        <v>4.55</v>
      </c>
      <c r="T36">
        <v>81.38</v>
      </c>
      <c r="U36">
        <v>27.13</v>
      </c>
      <c r="V36">
        <v>27.12</v>
      </c>
      <c r="W36">
        <v>107.31</v>
      </c>
      <c r="X36">
        <v>21.46</v>
      </c>
      <c r="Y36">
        <v>27.85</v>
      </c>
      <c r="Z36">
        <v>20.77</v>
      </c>
      <c r="AA36">
        <v>38</v>
      </c>
      <c r="AB36">
        <v>19</v>
      </c>
    </row>
    <row r="37" spans="1:28">
      <c r="A37" t="s">
        <v>79</v>
      </c>
      <c r="B37" s="75">
        <v>261.58999999999997</v>
      </c>
      <c r="C37" s="75">
        <v>67.67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58.21</v>
      </c>
      <c r="J37">
        <v>133.4</v>
      </c>
      <c r="K37">
        <v>91.31</v>
      </c>
      <c r="L37">
        <v>4.75</v>
      </c>
      <c r="M37">
        <v>1.21</v>
      </c>
      <c r="N37" s="135">
        <v>26.82</v>
      </c>
      <c r="O37" s="135">
        <v>26.82</v>
      </c>
      <c r="P37" s="135">
        <v>26.81</v>
      </c>
      <c r="Q37">
        <v>0</v>
      </c>
      <c r="R37">
        <v>85.12</v>
      </c>
      <c r="S37">
        <v>4.55</v>
      </c>
      <c r="T37">
        <v>82.88</v>
      </c>
      <c r="U37">
        <v>27.63</v>
      </c>
      <c r="V37">
        <v>27.62</v>
      </c>
      <c r="W37">
        <v>124.84</v>
      </c>
      <c r="X37">
        <v>24.97</v>
      </c>
      <c r="Y37">
        <v>32.700000000000003</v>
      </c>
      <c r="Z37">
        <v>23.86</v>
      </c>
      <c r="AA37">
        <v>44</v>
      </c>
      <c r="AB37">
        <v>22</v>
      </c>
    </row>
    <row r="38" spans="1:28">
      <c r="A38" t="s">
        <v>80</v>
      </c>
      <c r="B38" s="75">
        <v>261.58999999999997</v>
      </c>
      <c r="C38" s="75">
        <v>67.67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58.21</v>
      </c>
      <c r="J38">
        <v>133.4</v>
      </c>
      <c r="K38">
        <v>91.31</v>
      </c>
      <c r="L38">
        <v>4.75</v>
      </c>
      <c r="M38">
        <v>0.97</v>
      </c>
      <c r="N38" s="135">
        <v>26.82</v>
      </c>
      <c r="O38" s="135">
        <v>26.82</v>
      </c>
      <c r="P38" s="135">
        <v>26.81</v>
      </c>
      <c r="Q38">
        <v>0</v>
      </c>
      <c r="R38">
        <v>93.52</v>
      </c>
      <c r="S38">
        <v>4.55</v>
      </c>
      <c r="T38">
        <v>85.63</v>
      </c>
      <c r="U38">
        <v>28.54</v>
      </c>
      <c r="V38">
        <v>28.54</v>
      </c>
      <c r="W38">
        <v>141.36000000000001</v>
      </c>
      <c r="X38">
        <v>28.27</v>
      </c>
      <c r="Y38">
        <v>38.75</v>
      </c>
      <c r="Z38">
        <v>26.51</v>
      </c>
      <c r="AA38">
        <v>50</v>
      </c>
      <c r="AB38">
        <v>25</v>
      </c>
    </row>
    <row r="39" spans="1:28">
      <c r="A39" t="s">
        <v>81</v>
      </c>
      <c r="B39" s="75">
        <v>261.58999999999997</v>
      </c>
      <c r="C39" s="75">
        <v>67.67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58.21</v>
      </c>
      <c r="J39">
        <v>133.4</v>
      </c>
      <c r="K39">
        <v>91.31</v>
      </c>
      <c r="L39">
        <v>4.75</v>
      </c>
      <c r="M39">
        <v>0.91</v>
      </c>
      <c r="N39" s="135">
        <v>26.82</v>
      </c>
      <c r="O39" s="135">
        <v>26.82</v>
      </c>
      <c r="P39" s="135">
        <v>26.81</v>
      </c>
      <c r="Q39">
        <v>0</v>
      </c>
      <c r="R39">
        <v>101.66</v>
      </c>
      <c r="S39">
        <v>4.47</v>
      </c>
      <c r="T39">
        <v>61.99</v>
      </c>
      <c r="U39">
        <v>20.66</v>
      </c>
      <c r="V39">
        <v>20.66</v>
      </c>
      <c r="W39">
        <v>158.4</v>
      </c>
      <c r="X39">
        <v>31.68</v>
      </c>
      <c r="Y39">
        <v>43.12</v>
      </c>
      <c r="Z39">
        <v>29.76</v>
      </c>
      <c r="AA39">
        <v>56.67</v>
      </c>
      <c r="AB39">
        <v>28.33</v>
      </c>
    </row>
    <row r="40" spans="1:28">
      <c r="A40" t="s">
        <v>82</v>
      </c>
      <c r="B40" s="75">
        <v>261.58999999999997</v>
      </c>
      <c r="C40" s="75">
        <v>67.67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58.21</v>
      </c>
      <c r="J40">
        <v>133.4</v>
      </c>
      <c r="K40">
        <v>91.31</v>
      </c>
      <c r="L40">
        <v>4.75</v>
      </c>
      <c r="M40">
        <v>0.74</v>
      </c>
      <c r="N40" s="135">
        <v>26.82</v>
      </c>
      <c r="O40" s="135">
        <v>26.82</v>
      </c>
      <c r="P40" s="135">
        <v>26.81</v>
      </c>
      <c r="Q40">
        <v>0</v>
      </c>
      <c r="R40">
        <v>108.91</v>
      </c>
      <c r="S40">
        <v>4.47</v>
      </c>
      <c r="T40">
        <v>65.78</v>
      </c>
      <c r="U40">
        <v>21.93</v>
      </c>
      <c r="V40">
        <v>21.91</v>
      </c>
      <c r="W40">
        <v>173.94</v>
      </c>
      <c r="X40">
        <v>34.79</v>
      </c>
      <c r="Y40">
        <v>47.2</v>
      </c>
      <c r="Z40">
        <v>32.24</v>
      </c>
      <c r="AA40">
        <v>63.34</v>
      </c>
      <c r="AB40">
        <v>31.66</v>
      </c>
    </row>
    <row r="41" spans="1:28">
      <c r="A41" t="s">
        <v>83</v>
      </c>
      <c r="B41" s="75">
        <v>261.58999999999997</v>
      </c>
      <c r="C41" s="75">
        <v>67.67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58.21</v>
      </c>
      <c r="J41">
        <v>133.4</v>
      </c>
      <c r="K41">
        <v>91.31</v>
      </c>
      <c r="L41">
        <v>4.75</v>
      </c>
      <c r="M41">
        <v>0.68</v>
      </c>
      <c r="N41" s="135">
        <v>26.82</v>
      </c>
      <c r="O41" s="135">
        <v>26.82</v>
      </c>
      <c r="P41" s="135">
        <v>26.81</v>
      </c>
      <c r="Q41">
        <v>0</v>
      </c>
      <c r="R41">
        <v>114.72</v>
      </c>
      <c r="S41">
        <v>4.47</v>
      </c>
      <c r="T41">
        <v>69.3</v>
      </c>
      <c r="U41">
        <v>23.1</v>
      </c>
      <c r="V41">
        <v>23.1</v>
      </c>
      <c r="W41">
        <v>188.79</v>
      </c>
      <c r="X41">
        <v>37.76</v>
      </c>
      <c r="Y41">
        <v>51.18</v>
      </c>
      <c r="Z41">
        <v>34.51</v>
      </c>
      <c r="AA41">
        <v>70</v>
      </c>
      <c r="AB41">
        <v>35</v>
      </c>
    </row>
    <row r="42" spans="1:28">
      <c r="A42" t="s">
        <v>84</v>
      </c>
      <c r="B42" s="75">
        <v>261.58999999999997</v>
      </c>
      <c r="C42" s="75">
        <v>67.67</v>
      </c>
      <c r="D42" s="135">
        <f t="shared" si="0"/>
        <v>80.45</v>
      </c>
      <c r="E42" s="75"/>
      <c r="F42" s="78">
        <v>11.54</v>
      </c>
      <c r="G42" s="78">
        <v>11.54</v>
      </c>
      <c r="H42" s="78">
        <v>11.83</v>
      </c>
      <c r="I42">
        <v>58.21</v>
      </c>
      <c r="J42">
        <v>133.4</v>
      </c>
      <c r="K42">
        <v>91.31</v>
      </c>
      <c r="L42">
        <v>4.75</v>
      </c>
      <c r="M42">
        <v>0.51</v>
      </c>
      <c r="N42" s="135">
        <v>26.82</v>
      </c>
      <c r="O42" s="135">
        <v>26.82</v>
      </c>
      <c r="P42" s="135">
        <v>26.81</v>
      </c>
      <c r="Q42">
        <v>0</v>
      </c>
      <c r="R42">
        <v>119.9</v>
      </c>
      <c r="S42">
        <v>4.47</v>
      </c>
      <c r="T42">
        <v>73.03</v>
      </c>
      <c r="U42">
        <v>24.34</v>
      </c>
      <c r="V42">
        <v>24.35</v>
      </c>
      <c r="W42">
        <v>202.44</v>
      </c>
      <c r="X42">
        <v>40.49</v>
      </c>
      <c r="Y42">
        <v>54.8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261.58999999999997</v>
      </c>
      <c r="C43" s="75">
        <v>67.67</v>
      </c>
      <c r="D43" s="135">
        <f t="shared" si="0"/>
        <v>80.45</v>
      </c>
      <c r="E43" s="75"/>
      <c r="F43" s="78">
        <v>12.38</v>
      </c>
      <c r="G43" s="78">
        <v>12.38</v>
      </c>
      <c r="H43" s="78">
        <v>12.69</v>
      </c>
      <c r="I43">
        <v>58.21</v>
      </c>
      <c r="J43">
        <v>133.4</v>
      </c>
      <c r="K43">
        <v>91.31</v>
      </c>
      <c r="L43">
        <v>4.67</v>
      </c>
      <c r="M43">
        <v>0.51</v>
      </c>
      <c r="N43" s="135">
        <v>26.82</v>
      </c>
      <c r="O43" s="135">
        <v>26.82</v>
      </c>
      <c r="P43" s="135">
        <v>26.81</v>
      </c>
      <c r="Q43">
        <v>5.89</v>
      </c>
      <c r="R43">
        <v>124.39</v>
      </c>
      <c r="S43">
        <v>4.88</v>
      </c>
      <c r="T43">
        <v>76.69</v>
      </c>
      <c r="U43">
        <v>25.56</v>
      </c>
      <c r="V43">
        <v>25.57</v>
      </c>
      <c r="W43">
        <v>214.47</v>
      </c>
      <c r="X43">
        <v>42.89</v>
      </c>
      <c r="Y43">
        <v>58.15</v>
      </c>
      <c r="Z43">
        <v>38.450000000000003</v>
      </c>
      <c r="AA43">
        <v>84</v>
      </c>
      <c r="AB43">
        <v>42</v>
      </c>
    </row>
    <row r="44" spans="1:28">
      <c r="A44" t="s">
        <v>86</v>
      </c>
      <c r="B44" s="75">
        <v>261.58999999999997</v>
      </c>
      <c r="C44" s="75">
        <v>67.67</v>
      </c>
      <c r="D44" s="135">
        <f t="shared" si="0"/>
        <v>80.45</v>
      </c>
      <c r="E44" s="75"/>
      <c r="F44" s="78">
        <v>13.07</v>
      </c>
      <c r="G44" s="78">
        <v>13.07</v>
      </c>
      <c r="H44" s="78">
        <v>13.4</v>
      </c>
      <c r="I44">
        <v>58.21</v>
      </c>
      <c r="J44">
        <v>133.4</v>
      </c>
      <c r="K44">
        <v>91.31</v>
      </c>
      <c r="L44">
        <v>4.67</v>
      </c>
      <c r="M44">
        <v>0.5</v>
      </c>
      <c r="N44" s="135">
        <v>26.82</v>
      </c>
      <c r="O44" s="135">
        <v>26.82</v>
      </c>
      <c r="P44" s="135">
        <v>26.81</v>
      </c>
      <c r="Q44">
        <v>5.89</v>
      </c>
      <c r="R44">
        <v>128.72</v>
      </c>
      <c r="S44">
        <v>4.88</v>
      </c>
      <c r="T44">
        <v>80.77</v>
      </c>
      <c r="U44">
        <v>26.92</v>
      </c>
      <c r="V44">
        <v>26.93</v>
      </c>
      <c r="W44">
        <v>223.53</v>
      </c>
      <c r="X44">
        <v>44.7</v>
      </c>
      <c r="Y44">
        <v>63.69</v>
      </c>
      <c r="Z44">
        <v>40.22</v>
      </c>
      <c r="AA44">
        <v>90</v>
      </c>
      <c r="AB44">
        <v>45</v>
      </c>
    </row>
    <row r="45" spans="1:28">
      <c r="A45" t="s">
        <v>87</v>
      </c>
      <c r="B45" s="75">
        <v>261.58999999999997</v>
      </c>
      <c r="C45" s="75">
        <v>67.67</v>
      </c>
      <c r="D45" s="135">
        <f t="shared" si="0"/>
        <v>80.45</v>
      </c>
      <c r="E45" s="75"/>
      <c r="F45" s="78">
        <v>13.83</v>
      </c>
      <c r="G45" s="78">
        <v>13.83</v>
      </c>
      <c r="H45" s="78">
        <v>14.17</v>
      </c>
      <c r="I45">
        <v>58.21</v>
      </c>
      <c r="J45">
        <v>133.4</v>
      </c>
      <c r="K45">
        <v>91.31</v>
      </c>
      <c r="L45">
        <v>4.67</v>
      </c>
      <c r="M45">
        <v>0.48</v>
      </c>
      <c r="N45" s="135">
        <v>26.82</v>
      </c>
      <c r="O45" s="135">
        <v>26.82</v>
      </c>
      <c r="P45" s="135">
        <v>26.81</v>
      </c>
      <c r="Q45">
        <v>5.89</v>
      </c>
      <c r="R45">
        <v>133.63</v>
      </c>
      <c r="S45">
        <v>4.88</v>
      </c>
      <c r="T45">
        <v>84.82</v>
      </c>
      <c r="U45">
        <v>28.27</v>
      </c>
      <c r="V45">
        <v>28.27</v>
      </c>
      <c r="W45">
        <v>231.27</v>
      </c>
      <c r="X45">
        <v>46.25</v>
      </c>
      <c r="Y45">
        <v>63.75</v>
      </c>
      <c r="Z45">
        <v>41.85</v>
      </c>
      <c r="AA45">
        <v>93.34</v>
      </c>
      <c r="AB45">
        <v>46.66</v>
      </c>
    </row>
    <row r="46" spans="1:28">
      <c r="A46" t="s">
        <v>88</v>
      </c>
      <c r="B46" s="75">
        <v>261.58999999999997</v>
      </c>
      <c r="C46" s="75">
        <v>67.67</v>
      </c>
      <c r="D46" s="135">
        <f t="shared" si="0"/>
        <v>80.45</v>
      </c>
      <c r="E46" s="75"/>
      <c r="F46" s="78">
        <v>14.41</v>
      </c>
      <c r="G46" s="78">
        <v>14.41</v>
      </c>
      <c r="H46" s="78">
        <v>14.76</v>
      </c>
      <c r="I46">
        <v>58.21</v>
      </c>
      <c r="J46">
        <v>133.4</v>
      </c>
      <c r="K46">
        <v>91.31</v>
      </c>
      <c r="L46">
        <v>4.67</v>
      </c>
      <c r="M46">
        <v>0.35</v>
      </c>
      <c r="N46" s="135">
        <v>26.82</v>
      </c>
      <c r="O46" s="135">
        <v>26.82</v>
      </c>
      <c r="P46" s="135">
        <v>26.81</v>
      </c>
      <c r="Q46">
        <v>5.89</v>
      </c>
      <c r="R46">
        <v>137.58000000000001</v>
      </c>
      <c r="S46">
        <v>4.88</v>
      </c>
      <c r="T46">
        <v>86.32</v>
      </c>
      <c r="U46">
        <v>28.77</v>
      </c>
      <c r="V46">
        <v>28.78</v>
      </c>
      <c r="W46">
        <v>233.71</v>
      </c>
      <c r="X46">
        <v>46.74</v>
      </c>
      <c r="Y46">
        <v>66.06</v>
      </c>
      <c r="Z46">
        <v>43.31</v>
      </c>
      <c r="AA46">
        <v>96.66</v>
      </c>
      <c r="AB46">
        <v>48.34</v>
      </c>
    </row>
    <row r="47" spans="1:28">
      <c r="A47" t="s">
        <v>89</v>
      </c>
      <c r="B47" s="75">
        <v>261.58999999999997</v>
      </c>
      <c r="C47" s="75">
        <v>67.67</v>
      </c>
      <c r="D47" s="135">
        <f t="shared" si="0"/>
        <v>80.45</v>
      </c>
      <c r="E47" s="75"/>
      <c r="F47" s="78">
        <v>14.85</v>
      </c>
      <c r="G47" s="78">
        <v>14.85</v>
      </c>
      <c r="H47" s="78">
        <v>15.22</v>
      </c>
      <c r="I47">
        <v>58.21</v>
      </c>
      <c r="J47">
        <v>133.4</v>
      </c>
      <c r="K47">
        <v>91.31</v>
      </c>
      <c r="L47">
        <v>4.67</v>
      </c>
      <c r="M47">
        <v>0.34</v>
      </c>
      <c r="N47" s="135">
        <v>26.82</v>
      </c>
      <c r="O47" s="135">
        <v>26.82</v>
      </c>
      <c r="P47" s="135">
        <v>26.81</v>
      </c>
      <c r="Q47">
        <v>5.89</v>
      </c>
      <c r="R47">
        <v>139.51</v>
      </c>
      <c r="S47">
        <v>4.79</v>
      </c>
      <c r="T47">
        <v>87.32</v>
      </c>
      <c r="U47">
        <v>29.11</v>
      </c>
      <c r="V47">
        <v>29.1</v>
      </c>
      <c r="W47">
        <v>233.71</v>
      </c>
      <c r="X47">
        <v>46.74</v>
      </c>
      <c r="Y47">
        <v>67.900000000000006</v>
      </c>
      <c r="Z47">
        <v>44.46</v>
      </c>
      <c r="AA47">
        <v>96.66</v>
      </c>
      <c r="AB47">
        <v>48.34</v>
      </c>
    </row>
    <row r="48" spans="1:28">
      <c r="A48" t="s">
        <v>90</v>
      </c>
      <c r="B48" s="75">
        <v>261.58999999999997</v>
      </c>
      <c r="C48" s="75">
        <v>67.67</v>
      </c>
      <c r="D48" s="135">
        <f t="shared" si="0"/>
        <v>80.45</v>
      </c>
      <c r="E48" s="75"/>
      <c r="F48" s="78">
        <v>15.27</v>
      </c>
      <c r="G48" s="78">
        <v>15.27</v>
      </c>
      <c r="H48" s="78">
        <v>15.65</v>
      </c>
      <c r="I48">
        <v>58.21</v>
      </c>
      <c r="J48">
        <v>133.4</v>
      </c>
      <c r="K48">
        <v>91.31</v>
      </c>
      <c r="L48">
        <v>4.67</v>
      </c>
      <c r="M48">
        <v>0.31</v>
      </c>
      <c r="N48" s="135">
        <v>26.82</v>
      </c>
      <c r="O48" s="135">
        <v>26.82</v>
      </c>
      <c r="P48" s="135">
        <v>26.81</v>
      </c>
      <c r="Q48">
        <v>5.89</v>
      </c>
      <c r="R48">
        <v>138.86000000000001</v>
      </c>
      <c r="S48">
        <v>4.79</v>
      </c>
      <c r="T48">
        <v>88.28</v>
      </c>
      <c r="U48">
        <v>29.43</v>
      </c>
      <c r="V48">
        <v>29.42</v>
      </c>
      <c r="W48">
        <v>233.71</v>
      </c>
      <c r="X48">
        <v>46.74</v>
      </c>
      <c r="Y48">
        <v>69.040000000000006</v>
      </c>
      <c r="Z48">
        <v>45.04</v>
      </c>
      <c r="AA48">
        <v>96.66</v>
      </c>
      <c r="AB48">
        <v>48.34</v>
      </c>
    </row>
    <row r="49" spans="1:28">
      <c r="A49" t="s">
        <v>91</v>
      </c>
      <c r="B49" s="75">
        <v>261.58999999999997</v>
      </c>
      <c r="C49" s="75">
        <v>67.67</v>
      </c>
      <c r="D49" s="135">
        <f t="shared" si="0"/>
        <v>80.45</v>
      </c>
      <c r="E49" s="75"/>
      <c r="F49" s="78">
        <v>15.61</v>
      </c>
      <c r="G49" s="78">
        <v>15.61</v>
      </c>
      <c r="H49" s="78">
        <v>15.99</v>
      </c>
      <c r="I49">
        <v>58.21</v>
      </c>
      <c r="J49">
        <v>133.4</v>
      </c>
      <c r="K49">
        <v>91.31</v>
      </c>
      <c r="L49">
        <v>4.67</v>
      </c>
      <c r="M49">
        <v>0.69</v>
      </c>
      <c r="N49" s="135">
        <v>26.82</v>
      </c>
      <c r="O49" s="135">
        <v>26.82</v>
      </c>
      <c r="P49" s="135">
        <v>26.81</v>
      </c>
      <c r="Q49">
        <v>5.89</v>
      </c>
      <c r="R49">
        <v>136.69999999999999</v>
      </c>
      <c r="S49">
        <v>4.79</v>
      </c>
      <c r="T49">
        <v>89.32</v>
      </c>
      <c r="U49">
        <v>29.77</v>
      </c>
      <c r="V49">
        <v>29.78</v>
      </c>
      <c r="W49">
        <v>233.71</v>
      </c>
      <c r="X49">
        <v>46.74</v>
      </c>
      <c r="Y49">
        <v>69.48</v>
      </c>
      <c r="Z49">
        <v>46.64</v>
      </c>
      <c r="AA49">
        <v>96.66</v>
      </c>
      <c r="AB49">
        <v>48.34</v>
      </c>
    </row>
    <row r="50" spans="1:28">
      <c r="A50" t="s">
        <v>92</v>
      </c>
      <c r="B50" s="75">
        <v>261.58999999999997</v>
      </c>
      <c r="C50" s="75">
        <v>67.67</v>
      </c>
      <c r="D50" s="135">
        <f t="shared" si="0"/>
        <v>80.45</v>
      </c>
      <c r="E50" s="75"/>
      <c r="F50" s="78">
        <v>15.9</v>
      </c>
      <c r="G50" s="78">
        <v>15.9</v>
      </c>
      <c r="H50" s="78">
        <v>16.29</v>
      </c>
      <c r="I50">
        <v>58.21</v>
      </c>
      <c r="J50">
        <v>133.4</v>
      </c>
      <c r="K50">
        <v>91.31</v>
      </c>
      <c r="L50">
        <v>4.67</v>
      </c>
      <c r="M50">
        <v>1.2</v>
      </c>
      <c r="N50" s="135">
        <v>26.82</v>
      </c>
      <c r="O50" s="135">
        <v>26.82</v>
      </c>
      <c r="P50" s="135">
        <v>26.81</v>
      </c>
      <c r="Q50">
        <v>5.89</v>
      </c>
      <c r="R50">
        <v>135.57</v>
      </c>
      <c r="S50">
        <v>4.79</v>
      </c>
      <c r="T50">
        <v>90.27</v>
      </c>
      <c r="U50">
        <v>30.09</v>
      </c>
      <c r="V50">
        <v>30.09</v>
      </c>
      <c r="W50">
        <v>233.71</v>
      </c>
      <c r="X50">
        <v>46.74</v>
      </c>
      <c r="Y50">
        <v>69.67</v>
      </c>
      <c r="Z50">
        <v>46.3</v>
      </c>
      <c r="AA50">
        <v>96.66</v>
      </c>
      <c r="AB50">
        <v>48.34</v>
      </c>
    </row>
    <row r="51" spans="1:28">
      <c r="A51" t="s">
        <v>93</v>
      </c>
      <c r="B51" s="75">
        <v>261.58999999999997</v>
      </c>
      <c r="C51" s="75">
        <v>67.67</v>
      </c>
      <c r="D51" s="135">
        <f t="shared" si="0"/>
        <v>80.45</v>
      </c>
      <c r="E51" s="75"/>
      <c r="F51" s="78">
        <v>16.09</v>
      </c>
      <c r="G51" s="78">
        <v>16.09</v>
      </c>
      <c r="H51" s="78">
        <v>16.5</v>
      </c>
      <c r="I51">
        <v>58.21</v>
      </c>
      <c r="J51">
        <v>133.4</v>
      </c>
      <c r="K51">
        <v>91.31</v>
      </c>
      <c r="L51">
        <v>4.67</v>
      </c>
      <c r="M51">
        <v>1.79</v>
      </c>
      <c r="N51" s="135">
        <v>26.82</v>
      </c>
      <c r="O51" s="135">
        <v>26.82</v>
      </c>
      <c r="P51" s="135">
        <v>26.81</v>
      </c>
      <c r="Q51">
        <v>4.84</v>
      </c>
      <c r="R51">
        <v>136.05000000000001</v>
      </c>
      <c r="S51">
        <v>4.6500000000000004</v>
      </c>
      <c r="T51">
        <v>91.32</v>
      </c>
      <c r="U51">
        <v>30.44</v>
      </c>
      <c r="V51">
        <v>30.44</v>
      </c>
      <c r="W51">
        <v>233.71</v>
      </c>
      <c r="X51">
        <v>46.74</v>
      </c>
      <c r="Y51">
        <v>69.94</v>
      </c>
      <c r="Z51">
        <v>46.69</v>
      </c>
      <c r="AA51">
        <v>96.66</v>
      </c>
      <c r="AB51">
        <v>48.34</v>
      </c>
    </row>
    <row r="52" spans="1:28">
      <c r="A52" t="s">
        <v>94</v>
      </c>
      <c r="B52" s="75">
        <v>261.58999999999997</v>
      </c>
      <c r="C52" s="75">
        <v>67.67</v>
      </c>
      <c r="D52" s="135">
        <f t="shared" si="0"/>
        <v>80.45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58.21</v>
      </c>
      <c r="J52">
        <v>133.4</v>
      </c>
      <c r="K52">
        <v>91.31</v>
      </c>
      <c r="L52">
        <v>4.67</v>
      </c>
      <c r="M52">
        <v>2.4300000000000002</v>
      </c>
      <c r="N52" s="135">
        <v>26.82</v>
      </c>
      <c r="O52" s="135">
        <v>26.82</v>
      </c>
      <c r="P52" s="135">
        <v>26.81</v>
      </c>
      <c r="Q52">
        <v>4.84</v>
      </c>
      <c r="R52">
        <v>132.5</v>
      </c>
      <c r="S52">
        <v>4.6500000000000004</v>
      </c>
      <c r="T52">
        <v>92.28</v>
      </c>
      <c r="U52">
        <v>30.76</v>
      </c>
      <c r="V52">
        <v>30.76</v>
      </c>
      <c r="W52">
        <v>233.71</v>
      </c>
      <c r="X52">
        <v>46.74</v>
      </c>
      <c r="Y52">
        <v>69.709999999999994</v>
      </c>
      <c r="Z52">
        <v>45.99</v>
      </c>
      <c r="AA52">
        <v>96.66</v>
      </c>
      <c r="AB52">
        <v>48.34</v>
      </c>
    </row>
    <row r="53" spans="1:28">
      <c r="A53" t="s">
        <v>95</v>
      </c>
      <c r="B53" s="75">
        <v>261.58999999999997</v>
      </c>
      <c r="C53" s="75">
        <v>67.67</v>
      </c>
      <c r="D53" s="135">
        <f t="shared" si="0"/>
        <v>80.45</v>
      </c>
      <c r="E53" s="75"/>
      <c r="F53" s="78">
        <v>16.36</v>
      </c>
      <c r="G53" s="78">
        <v>16.36</v>
      </c>
      <c r="H53" s="78">
        <v>16.77</v>
      </c>
      <c r="I53">
        <v>58.21</v>
      </c>
      <c r="J53">
        <v>133.4</v>
      </c>
      <c r="K53">
        <v>91.31</v>
      </c>
      <c r="L53">
        <v>4.67</v>
      </c>
      <c r="M53">
        <v>3.33</v>
      </c>
      <c r="N53" s="135">
        <v>26.82</v>
      </c>
      <c r="O53" s="135">
        <v>26.82</v>
      </c>
      <c r="P53" s="135">
        <v>26.81</v>
      </c>
      <c r="Q53">
        <v>4.84</v>
      </c>
      <c r="R53">
        <v>131.03</v>
      </c>
      <c r="S53">
        <v>4.6500000000000004</v>
      </c>
      <c r="T53">
        <v>93.32</v>
      </c>
      <c r="U53">
        <v>31.11</v>
      </c>
      <c r="V53">
        <v>31.1</v>
      </c>
      <c r="W53">
        <v>233.71</v>
      </c>
      <c r="X53">
        <v>46.74</v>
      </c>
      <c r="Y53">
        <v>69.48</v>
      </c>
      <c r="Z53">
        <v>46.32</v>
      </c>
      <c r="AA53">
        <v>96.66</v>
      </c>
      <c r="AB53">
        <v>48.34</v>
      </c>
    </row>
    <row r="54" spans="1:28">
      <c r="A54" t="s">
        <v>96</v>
      </c>
      <c r="B54" s="75">
        <v>261.58999999999997</v>
      </c>
      <c r="C54" s="75">
        <v>67.67</v>
      </c>
      <c r="D54" s="135">
        <f t="shared" si="0"/>
        <v>80.45</v>
      </c>
      <c r="E54" s="75"/>
      <c r="F54" s="78">
        <v>16.37</v>
      </c>
      <c r="G54" s="78">
        <v>16.37</v>
      </c>
      <c r="H54" s="78">
        <v>16.78</v>
      </c>
      <c r="I54">
        <v>58.21</v>
      </c>
      <c r="J54">
        <v>133.4</v>
      </c>
      <c r="K54">
        <v>91.31</v>
      </c>
      <c r="L54">
        <v>4.67</v>
      </c>
      <c r="M54">
        <v>4.45</v>
      </c>
      <c r="N54" s="135">
        <v>26.82</v>
      </c>
      <c r="O54" s="135">
        <v>26.82</v>
      </c>
      <c r="P54" s="135">
        <v>26.81</v>
      </c>
      <c r="Q54">
        <v>4.84</v>
      </c>
      <c r="R54">
        <v>130.24</v>
      </c>
      <c r="S54">
        <v>4.6500000000000004</v>
      </c>
      <c r="T54">
        <v>94.07</v>
      </c>
      <c r="U54">
        <v>31.36</v>
      </c>
      <c r="V54">
        <v>31.35</v>
      </c>
      <c r="W54">
        <v>233.71</v>
      </c>
      <c r="X54">
        <v>46.74</v>
      </c>
      <c r="Y54">
        <v>69.63</v>
      </c>
      <c r="Z54">
        <v>46.81</v>
      </c>
      <c r="AA54">
        <v>96.66</v>
      </c>
      <c r="AB54">
        <v>48.34</v>
      </c>
    </row>
    <row r="55" spans="1:28">
      <c r="A55" t="s">
        <v>97</v>
      </c>
      <c r="B55" s="75">
        <v>261.58999999999997</v>
      </c>
      <c r="C55" s="75">
        <v>67.67</v>
      </c>
      <c r="D55" s="135">
        <f t="shared" si="0"/>
        <v>80.45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58.21</v>
      </c>
      <c r="J55">
        <v>133.4</v>
      </c>
      <c r="K55">
        <v>91.31</v>
      </c>
      <c r="L55">
        <v>4.2699999999999996</v>
      </c>
      <c r="M55">
        <v>5.65</v>
      </c>
      <c r="N55" s="135">
        <v>26.82</v>
      </c>
      <c r="O55" s="135">
        <v>26.82</v>
      </c>
      <c r="P55" s="135">
        <v>26.81</v>
      </c>
      <c r="Q55">
        <v>5</v>
      </c>
      <c r="R55">
        <v>130.9</v>
      </c>
      <c r="S55">
        <v>4.6500000000000004</v>
      </c>
      <c r="T55">
        <v>95.31</v>
      </c>
      <c r="U55">
        <v>31.77</v>
      </c>
      <c r="V55">
        <v>31.77</v>
      </c>
      <c r="W55">
        <v>233.71</v>
      </c>
      <c r="X55">
        <v>46.74</v>
      </c>
      <c r="Y55">
        <v>69.069999999999993</v>
      </c>
      <c r="Z55">
        <v>47.55</v>
      </c>
      <c r="AA55">
        <v>96.66</v>
      </c>
      <c r="AB55">
        <v>48.34</v>
      </c>
    </row>
    <row r="56" spans="1:28">
      <c r="A56" t="s">
        <v>98</v>
      </c>
      <c r="B56" s="75">
        <v>261.58999999999997</v>
      </c>
      <c r="C56" s="75">
        <v>67.67</v>
      </c>
      <c r="D56" s="135">
        <f t="shared" si="0"/>
        <v>80.45</v>
      </c>
      <c r="E56" s="75"/>
      <c r="F56" s="78">
        <v>16.3</v>
      </c>
      <c r="G56" s="78">
        <v>16.3</v>
      </c>
      <c r="H56" s="78">
        <v>16.71</v>
      </c>
      <c r="I56">
        <v>58.21</v>
      </c>
      <c r="J56">
        <v>133.4</v>
      </c>
      <c r="K56">
        <v>91.31</v>
      </c>
      <c r="L56">
        <v>4.2699999999999996</v>
      </c>
      <c r="M56">
        <v>6.62</v>
      </c>
      <c r="N56" s="135">
        <v>26.82</v>
      </c>
      <c r="O56" s="135">
        <v>26.82</v>
      </c>
      <c r="P56" s="135">
        <v>26.81</v>
      </c>
      <c r="Q56">
        <v>5</v>
      </c>
      <c r="R56">
        <v>132.1</v>
      </c>
      <c r="S56">
        <v>4.6500000000000004</v>
      </c>
      <c r="T56">
        <v>96.24</v>
      </c>
      <c r="U56">
        <v>32.08</v>
      </c>
      <c r="V56">
        <v>32.08</v>
      </c>
      <c r="W56">
        <v>232.98</v>
      </c>
      <c r="X56">
        <v>46.59</v>
      </c>
      <c r="Y56">
        <v>68.59</v>
      </c>
      <c r="Z56">
        <v>46.04</v>
      </c>
      <c r="AA56">
        <v>96.66</v>
      </c>
      <c r="AB56">
        <v>48.34</v>
      </c>
    </row>
    <row r="57" spans="1:28">
      <c r="A57" t="s">
        <v>99</v>
      </c>
      <c r="B57" s="75">
        <v>261.58999999999997</v>
      </c>
      <c r="C57" s="75">
        <v>67.67</v>
      </c>
      <c r="D57" s="135">
        <f t="shared" si="0"/>
        <v>80.45</v>
      </c>
      <c r="E57" s="75"/>
      <c r="F57" s="78">
        <v>16.149999999999999</v>
      </c>
      <c r="G57" s="78">
        <v>16.149999999999999</v>
      </c>
      <c r="H57" s="78">
        <v>16.55</v>
      </c>
      <c r="I57">
        <v>58.21</v>
      </c>
      <c r="J57">
        <v>133.4</v>
      </c>
      <c r="K57">
        <v>91.31</v>
      </c>
      <c r="L57">
        <v>4.2699999999999996</v>
      </c>
      <c r="M57">
        <v>7.33</v>
      </c>
      <c r="N57" s="135">
        <v>26.82</v>
      </c>
      <c r="O57" s="135">
        <v>26.82</v>
      </c>
      <c r="P57" s="135">
        <v>26.81</v>
      </c>
      <c r="Q57">
        <v>5</v>
      </c>
      <c r="R57">
        <v>132.27000000000001</v>
      </c>
      <c r="S57">
        <v>4.93</v>
      </c>
      <c r="T57">
        <v>97.18</v>
      </c>
      <c r="U57">
        <v>32.39</v>
      </c>
      <c r="V57">
        <v>32.39</v>
      </c>
      <c r="W57">
        <v>231.28</v>
      </c>
      <c r="X57">
        <v>46.26</v>
      </c>
      <c r="Y57">
        <v>68.790000000000006</v>
      </c>
      <c r="Z57">
        <v>46.44</v>
      </c>
      <c r="AA57">
        <v>96.66</v>
      </c>
      <c r="AB57">
        <v>48.34</v>
      </c>
    </row>
    <row r="58" spans="1:28">
      <c r="A58" t="s">
        <v>100</v>
      </c>
      <c r="B58" s="75">
        <v>261.58999999999997</v>
      </c>
      <c r="C58" s="75">
        <v>67.67</v>
      </c>
      <c r="D58" s="135">
        <f t="shared" si="0"/>
        <v>80.45</v>
      </c>
      <c r="E58" s="75"/>
      <c r="F58" s="78">
        <v>15.89</v>
      </c>
      <c r="G58" s="78">
        <v>15.89</v>
      </c>
      <c r="H58" s="78">
        <v>16.28</v>
      </c>
      <c r="I58">
        <v>58.21</v>
      </c>
      <c r="J58">
        <v>133.4</v>
      </c>
      <c r="K58">
        <v>91.31</v>
      </c>
      <c r="L58">
        <v>4.2699999999999996</v>
      </c>
      <c r="M58">
        <v>2.09</v>
      </c>
      <c r="N58" s="135">
        <v>26.82</v>
      </c>
      <c r="O58" s="135">
        <v>26.82</v>
      </c>
      <c r="P58" s="135">
        <v>26.81</v>
      </c>
      <c r="Q58">
        <v>5</v>
      </c>
      <c r="R58">
        <v>131.93</v>
      </c>
      <c r="S58">
        <v>4.93</v>
      </c>
      <c r="T58">
        <v>98.28</v>
      </c>
      <c r="U58">
        <v>32.76</v>
      </c>
      <c r="V58">
        <v>32.76</v>
      </c>
      <c r="W58">
        <v>229.63</v>
      </c>
      <c r="X58">
        <v>45.93</v>
      </c>
      <c r="Y58">
        <v>67.86</v>
      </c>
      <c r="Z58">
        <v>46.18</v>
      </c>
      <c r="AA58">
        <v>96.66</v>
      </c>
      <c r="AB58">
        <v>48.34</v>
      </c>
    </row>
    <row r="59" spans="1:28">
      <c r="A59" t="s">
        <v>101</v>
      </c>
      <c r="B59" s="75">
        <v>261.58999999999997</v>
      </c>
      <c r="C59" s="75">
        <v>67.67</v>
      </c>
      <c r="D59" s="135">
        <f t="shared" si="0"/>
        <v>80.45</v>
      </c>
      <c r="E59" s="75"/>
      <c r="F59" s="78">
        <v>15.56</v>
      </c>
      <c r="G59" s="78">
        <v>15.56</v>
      </c>
      <c r="H59" s="78">
        <v>15.94</v>
      </c>
      <c r="I59">
        <v>58.21</v>
      </c>
      <c r="J59">
        <v>133.4</v>
      </c>
      <c r="K59">
        <v>91.31</v>
      </c>
      <c r="L59">
        <v>4.4400000000000004</v>
      </c>
      <c r="M59">
        <v>2.3199999999999998</v>
      </c>
      <c r="N59" s="135">
        <v>26.82</v>
      </c>
      <c r="O59" s="135">
        <v>26.82</v>
      </c>
      <c r="P59" s="135">
        <v>26.81</v>
      </c>
      <c r="Q59">
        <v>5</v>
      </c>
      <c r="R59">
        <v>130.77000000000001</v>
      </c>
      <c r="S59">
        <v>4.93</v>
      </c>
      <c r="T59">
        <v>98.96</v>
      </c>
      <c r="U59">
        <v>32.99</v>
      </c>
      <c r="V59">
        <v>32.979999999999997</v>
      </c>
      <c r="W59">
        <v>226.63</v>
      </c>
      <c r="X59">
        <v>45.32</v>
      </c>
      <c r="Y59">
        <v>67.16</v>
      </c>
      <c r="Z59">
        <v>45.3</v>
      </c>
      <c r="AA59">
        <v>94.66</v>
      </c>
      <c r="AB59">
        <v>47.34</v>
      </c>
    </row>
    <row r="60" spans="1:28">
      <c r="A60" t="s">
        <v>102</v>
      </c>
      <c r="B60" s="75">
        <v>261.58999999999997</v>
      </c>
      <c r="C60" s="75">
        <v>67.67</v>
      </c>
      <c r="D60" s="135">
        <f t="shared" si="0"/>
        <v>80.45</v>
      </c>
      <c r="E60" s="75"/>
      <c r="F60" s="78">
        <v>15.12</v>
      </c>
      <c r="G60" s="78">
        <v>15.12</v>
      </c>
      <c r="H60" s="78">
        <v>15.51</v>
      </c>
      <c r="I60">
        <v>58.21</v>
      </c>
      <c r="J60">
        <v>133.4</v>
      </c>
      <c r="K60">
        <v>91.31</v>
      </c>
      <c r="L60">
        <v>4.4400000000000004</v>
      </c>
      <c r="M60">
        <v>2.52</v>
      </c>
      <c r="N60" s="135">
        <v>26.82</v>
      </c>
      <c r="O60" s="135">
        <v>26.82</v>
      </c>
      <c r="P60" s="135">
        <v>26.81</v>
      </c>
      <c r="Q60">
        <v>5</v>
      </c>
      <c r="R60">
        <v>125.88</v>
      </c>
      <c r="S60">
        <v>4.93</v>
      </c>
      <c r="T60">
        <v>99.44</v>
      </c>
      <c r="U60">
        <v>33.15</v>
      </c>
      <c r="V60">
        <v>33.130000000000003</v>
      </c>
      <c r="W60">
        <v>224.81</v>
      </c>
      <c r="X60">
        <v>44.96</v>
      </c>
      <c r="Y60">
        <v>66.53</v>
      </c>
      <c r="Z60">
        <v>45.5</v>
      </c>
      <c r="AA60">
        <v>94.66</v>
      </c>
      <c r="AB60">
        <v>47.34</v>
      </c>
    </row>
    <row r="61" spans="1:28">
      <c r="A61" t="s">
        <v>103</v>
      </c>
      <c r="B61" s="75">
        <v>261.58999999999997</v>
      </c>
      <c r="C61" s="75">
        <v>67.67</v>
      </c>
      <c r="D61" s="135">
        <f t="shared" si="0"/>
        <v>80.45</v>
      </c>
      <c r="E61" s="75"/>
      <c r="F61" s="78">
        <v>14.66</v>
      </c>
      <c r="G61" s="78">
        <v>14.66</v>
      </c>
      <c r="H61" s="78">
        <v>15.03</v>
      </c>
      <c r="I61">
        <v>58.21</v>
      </c>
      <c r="J61">
        <v>133.4</v>
      </c>
      <c r="K61">
        <v>91.31</v>
      </c>
      <c r="L61">
        <v>4.4400000000000004</v>
      </c>
      <c r="M61">
        <v>2.63</v>
      </c>
      <c r="N61" s="135">
        <v>26.82</v>
      </c>
      <c r="O61" s="135">
        <v>26.82</v>
      </c>
      <c r="P61" s="135">
        <v>26.81</v>
      </c>
      <c r="Q61">
        <v>5</v>
      </c>
      <c r="R61">
        <v>117.73</v>
      </c>
      <c r="S61">
        <v>4.93</v>
      </c>
      <c r="T61">
        <v>99.67</v>
      </c>
      <c r="U61">
        <v>33.22</v>
      </c>
      <c r="V61">
        <v>33.22</v>
      </c>
      <c r="W61">
        <v>221.62</v>
      </c>
      <c r="X61">
        <v>44.32</v>
      </c>
      <c r="Y61">
        <v>66.48</v>
      </c>
      <c r="Z61">
        <v>43.29</v>
      </c>
      <c r="AA61">
        <v>93.32</v>
      </c>
      <c r="AB61">
        <v>46.68</v>
      </c>
    </row>
    <row r="62" spans="1:28">
      <c r="A62" t="s">
        <v>104</v>
      </c>
      <c r="B62" s="75">
        <v>261.58999999999997</v>
      </c>
      <c r="C62" s="75">
        <v>67.67</v>
      </c>
      <c r="D62" s="135">
        <f t="shared" si="0"/>
        <v>80.45</v>
      </c>
      <c r="E62" s="75"/>
      <c r="F62" s="78">
        <v>14.13</v>
      </c>
      <c r="G62" s="78">
        <v>14.13</v>
      </c>
      <c r="H62" s="78">
        <v>14.48</v>
      </c>
      <c r="I62">
        <v>58.21</v>
      </c>
      <c r="J62">
        <v>133.4</v>
      </c>
      <c r="K62">
        <v>91.31</v>
      </c>
      <c r="L62">
        <v>4.4400000000000004</v>
      </c>
      <c r="M62">
        <v>2.84</v>
      </c>
      <c r="N62" s="135">
        <v>26.82</v>
      </c>
      <c r="O62" s="135">
        <v>26.82</v>
      </c>
      <c r="P62" s="135">
        <v>26.81</v>
      </c>
      <c r="Q62">
        <v>5</v>
      </c>
      <c r="R62">
        <v>110.14</v>
      </c>
      <c r="S62">
        <v>4.93</v>
      </c>
      <c r="T62">
        <v>99.03</v>
      </c>
      <c r="U62">
        <v>33.01</v>
      </c>
      <c r="V62">
        <v>33.01</v>
      </c>
      <c r="W62">
        <v>214.32</v>
      </c>
      <c r="X62">
        <v>42.86</v>
      </c>
      <c r="Y62">
        <v>63.56</v>
      </c>
      <c r="Z62">
        <v>42.06</v>
      </c>
      <c r="AA62">
        <v>91.99</v>
      </c>
      <c r="AB62">
        <v>46.01</v>
      </c>
    </row>
    <row r="63" spans="1:28">
      <c r="A63" t="s">
        <v>105</v>
      </c>
      <c r="B63" s="75">
        <v>261.58999999999997</v>
      </c>
      <c r="C63" s="75">
        <v>67.67</v>
      </c>
      <c r="D63" s="135">
        <f t="shared" si="0"/>
        <v>80.45</v>
      </c>
      <c r="E63" s="75"/>
      <c r="F63" s="78">
        <v>13.58</v>
      </c>
      <c r="G63" s="78">
        <v>13.58</v>
      </c>
      <c r="H63" s="78">
        <v>13.92</v>
      </c>
      <c r="I63">
        <v>58.21</v>
      </c>
      <c r="J63">
        <v>133.4</v>
      </c>
      <c r="K63">
        <v>91.31</v>
      </c>
      <c r="L63">
        <v>4.59</v>
      </c>
      <c r="M63">
        <v>9.81</v>
      </c>
      <c r="N63" s="135">
        <v>26.82</v>
      </c>
      <c r="O63" s="135">
        <v>26.82</v>
      </c>
      <c r="P63" s="135">
        <v>26.81</v>
      </c>
      <c r="Q63">
        <v>5</v>
      </c>
      <c r="R63">
        <v>102.41</v>
      </c>
      <c r="S63">
        <v>5.0199999999999996</v>
      </c>
      <c r="T63">
        <v>100.83</v>
      </c>
      <c r="U63">
        <v>33.61</v>
      </c>
      <c r="V63">
        <v>33.61</v>
      </c>
      <c r="W63">
        <v>204.95</v>
      </c>
      <c r="X63">
        <v>40.99</v>
      </c>
      <c r="Y63">
        <v>59.48</v>
      </c>
      <c r="Z63">
        <v>40.340000000000003</v>
      </c>
      <c r="AA63">
        <v>89.32</v>
      </c>
      <c r="AB63">
        <v>44.68</v>
      </c>
    </row>
    <row r="64" spans="1:28">
      <c r="A64" t="s">
        <v>106</v>
      </c>
      <c r="B64" s="75">
        <v>261.58999999999997</v>
      </c>
      <c r="C64" s="75">
        <v>67.67</v>
      </c>
      <c r="D64" s="135">
        <f t="shared" si="0"/>
        <v>80.45</v>
      </c>
      <c r="E64" s="75"/>
      <c r="F64" s="78">
        <v>12.95</v>
      </c>
      <c r="G64" s="78">
        <v>12.95</v>
      </c>
      <c r="H64" s="78">
        <v>13.27</v>
      </c>
      <c r="I64">
        <v>58.21</v>
      </c>
      <c r="J64">
        <v>133.4</v>
      </c>
      <c r="K64">
        <v>91.31</v>
      </c>
      <c r="L64">
        <v>4.59</v>
      </c>
      <c r="M64">
        <v>10.18</v>
      </c>
      <c r="N64" s="135">
        <v>26.82</v>
      </c>
      <c r="O64" s="135">
        <v>26.82</v>
      </c>
      <c r="P64" s="135">
        <v>26.81</v>
      </c>
      <c r="Q64">
        <v>5</v>
      </c>
      <c r="R64">
        <v>94.09</v>
      </c>
      <c r="S64">
        <v>5.0199999999999996</v>
      </c>
      <c r="T64">
        <v>99.85</v>
      </c>
      <c r="U64">
        <v>33.28</v>
      </c>
      <c r="V64">
        <v>33.28</v>
      </c>
      <c r="W64">
        <v>194.38</v>
      </c>
      <c r="X64">
        <v>38.880000000000003</v>
      </c>
      <c r="Y64">
        <v>56.23</v>
      </c>
      <c r="Z64">
        <v>38.200000000000003</v>
      </c>
      <c r="AA64">
        <v>83.33</v>
      </c>
      <c r="AB64">
        <v>41.68</v>
      </c>
    </row>
    <row r="65" spans="1:28">
      <c r="A65" t="s">
        <v>107</v>
      </c>
      <c r="B65" s="75">
        <v>261.58999999999997</v>
      </c>
      <c r="C65" s="75">
        <v>67.67</v>
      </c>
      <c r="D65" s="135">
        <f t="shared" si="0"/>
        <v>80.45</v>
      </c>
      <c r="E65" s="75"/>
      <c r="F65" s="78">
        <v>12.1</v>
      </c>
      <c r="G65" s="78">
        <v>12.1</v>
      </c>
      <c r="H65" s="78">
        <v>12.4</v>
      </c>
      <c r="I65">
        <v>58.21</v>
      </c>
      <c r="J65">
        <v>133.4</v>
      </c>
      <c r="K65">
        <v>91.31</v>
      </c>
      <c r="L65">
        <v>4.59</v>
      </c>
      <c r="M65">
        <v>10.34</v>
      </c>
      <c r="N65" s="135">
        <v>26.82</v>
      </c>
      <c r="O65" s="135">
        <v>26.82</v>
      </c>
      <c r="P65" s="135">
        <v>26.81</v>
      </c>
      <c r="Q65">
        <v>5</v>
      </c>
      <c r="R65">
        <v>85.31</v>
      </c>
      <c r="S65">
        <v>5.0199999999999996</v>
      </c>
      <c r="T65">
        <v>99.72</v>
      </c>
      <c r="U65">
        <v>33.24</v>
      </c>
      <c r="V65">
        <v>33.24</v>
      </c>
      <c r="W65">
        <v>176.89</v>
      </c>
      <c r="X65">
        <v>35.380000000000003</v>
      </c>
      <c r="Y65">
        <v>51.98</v>
      </c>
      <c r="Z65">
        <v>36.47</v>
      </c>
      <c r="AA65">
        <v>79.989999999999995</v>
      </c>
      <c r="AB65">
        <v>40.01</v>
      </c>
    </row>
    <row r="66" spans="1:28">
      <c r="A66" t="s">
        <v>108</v>
      </c>
      <c r="B66" s="75">
        <v>261.58999999999997</v>
      </c>
      <c r="C66" s="75">
        <v>67.67</v>
      </c>
      <c r="D66" s="135">
        <f t="shared" si="0"/>
        <v>80.45</v>
      </c>
      <c r="E66" s="75"/>
      <c r="F66" s="78">
        <v>11.35</v>
      </c>
      <c r="G66" s="78">
        <v>11.35</v>
      </c>
      <c r="H66" s="78">
        <v>11.64</v>
      </c>
      <c r="I66">
        <v>58.21</v>
      </c>
      <c r="J66">
        <v>133.4</v>
      </c>
      <c r="K66">
        <v>91.31</v>
      </c>
      <c r="L66">
        <v>4.59</v>
      </c>
      <c r="M66">
        <v>10.46</v>
      </c>
      <c r="N66" s="135">
        <v>26.82</v>
      </c>
      <c r="O66" s="135">
        <v>26.82</v>
      </c>
      <c r="P66" s="135">
        <v>26.81</v>
      </c>
      <c r="Q66">
        <v>5</v>
      </c>
      <c r="R66">
        <v>76.44</v>
      </c>
      <c r="S66">
        <v>5.0199999999999996</v>
      </c>
      <c r="T66">
        <v>100.58</v>
      </c>
      <c r="U66">
        <v>33.53</v>
      </c>
      <c r="V66">
        <v>33.520000000000003</v>
      </c>
      <c r="W66">
        <v>160.46</v>
      </c>
      <c r="X66">
        <v>32.090000000000003</v>
      </c>
      <c r="Y66">
        <v>48.44</v>
      </c>
      <c r="Z66">
        <v>34.51</v>
      </c>
      <c r="AA66">
        <v>73.33</v>
      </c>
      <c r="AB66">
        <v>36.67</v>
      </c>
    </row>
    <row r="67" spans="1:28">
      <c r="A67" t="s">
        <v>109</v>
      </c>
      <c r="B67" s="75">
        <v>261.58999999999997</v>
      </c>
      <c r="C67" s="75">
        <v>67.67</v>
      </c>
      <c r="D67" s="135">
        <f t="shared" si="0"/>
        <v>80.45</v>
      </c>
      <c r="E67" s="75"/>
      <c r="F67" s="78">
        <v>10.46</v>
      </c>
      <c r="G67" s="78">
        <v>10.46</v>
      </c>
      <c r="H67" s="78">
        <v>10.72</v>
      </c>
      <c r="I67">
        <v>58.21</v>
      </c>
      <c r="J67">
        <v>133.4</v>
      </c>
      <c r="K67">
        <v>91.31</v>
      </c>
      <c r="L67">
        <v>4.59</v>
      </c>
      <c r="M67">
        <v>10.55</v>
      </c>
      <c r="N67" s="135">
        <v>26.82</v>
      </c>
      <c r="O67" s="135">
        <v>26.82</v>
      </c>
      <c r="P67" s="135">
        <v>26.81</v>
      </c>
      <c r="Q67">
        <v>5.23</v>
      </c>
      <c r="R67">
        <v>67.7</v>
      </c>
      <c r="S67">
        <v>5.25</v>
      </c>
      <c r="T67">
        <v>100.02</v>
      </c>
      <c r="U67">
        <v>33.340000000000003</v>
      </c>
      <c r="V67">
        <v>33.340000000000003</v>
      </c>
      <c r="W67">
        <v>143.99</v>
      </c>
      <c r="X67">
        <v>28.8</v>
      </c>
      <c r="Y67">
        <v>45.19</v>
      </c>
      <c r="Z67">
        <v>31.43</v>
      </c>
      <c r="AA67">
        <v>66.66</v>
      </c>
      <c r="AB67">
        <v>33.340000000000003</v>
      </c>
    </row>
    <row r="68" spans="1:28">
      <c r="A68" t="s">
        <v>110</v>
      </c>
      <c r="B68" s="75">
        <v>261.58999999999997</v>
      </c>
      <c r="C68" s="75">
        <v>67.67</v>
      </c>
      <c r="D68" s="135">
        <f t="shared" ref="D68:D98" si="1">N68+O68+P68</f>
        <v>80.45</v>
      </c>
      <c r="E68" s="75"/>
      <c r="F68" s="78">
        <v>9.4499999999999993</v>
      </c>
      <c r="G68" s="78">
        <v>9.4499999999999993</v>
      </c>
      <c r="H68" s="78">
        <v>9.68</v>
      </c>
      <c r="I68">
        <v>58.21</v>
      </c>
      <c r="J68">
        <v>133.4</v>
      </c>
      <c r="K68">
        <v>91.31</v>
      </c>
      <c r="L68">
        <v>4.59</v>
      </c>
      <c r="M68">
        <v>14.45</v>
      </c>
      <c r="N68" s="135">
        <v>26.82</v>
      </c>
      <c r="O68" s="135">
        <v>26.82</v>
      </c>
      <c r="P68" s="135">
        <v>26.81</v>
      </c>
      <c r="Q68">
        <v>5.23</v>
      </c>
      <c r="R68">
        <v>58.51</v>
      </c>
      <c r="S68">
        <v>5.25</v>
      </c>
      <c r="T68">
        <v>99.09</v>
      </c>
      <c r="U68">
        <v>33.03</v>
      </c>
      <c r="V68">
        <v>33.020000000000003</v>
      </c>
      <c r="W68">
        <v>129.31</v>
      </c>
      <c r="X68">
        <v>25.86</v>
      </c>
      <c r="Y68">
        <v>40.57</v>
      </c>
      <c r="Z68">
        <v>29.73</v>
      </c>
      <c r="AA68">
        <v>59.99</v>
      </c>
      <c r="AB68">
        <v>30.01</v>
      </c>
    </row>
    <row r="69" spans="1:28">
      <c r="A69" t="s">
        <v>111</v>
      </c>
      <c r="B69" s="75">
        <v>261.58999999999997</v>
      </c>
      <c r="C69" s="75">
        <v>67.67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58.21</v>
      </c>
      <c r="J69">
        <v>133.4</v>
      </c>
      <c r="K69">
        <v>91.31</v>
      </c>
      <c r="L69">
        <v>4.82</v>
      </c>
      <c r="M69">
        <v>12.88</v>
      </c>
      <c r="N69" s="135">
        <v>23.76</v>
      </c>
      <c r="O69" s="135">
        <v>23.76</v>
      </c>
      <c r="P69" s="135">
        <v>23.76</v>
      </c>
      <c r="Q69">
        <v>5.23</v>
      </c>
      <c r="R69">
        <v>50.05</v>
      </c>
      <c r="S69">
        <v>5.25</v>
      </c>
      <c r="T69">
        <v>99.1</v>
      </c>
      <c r="U69">
        <v>33.03</v>
      </c>
      <c r="V69">
        <v>33.03</v>
      </c>
      <c r="W69">
        <v>110.93</v>
      </c>
      <c r="X69">
        <v>22.18</v>
      </c>
      <c r="Y69">
        <v>36.22</v>
      </c>
      <c r="Z69">
        <v>25.59</v>
      </c>
      <c r="AA69">
        <v>53.33</v>
      </c>
      <c r="AB69">
        <v>26.67</v>
      </c>
    </row>
    <row r="70" spans="1:28">
      <c r="A70" t="s">
        <v>112</v>
      </c>
      <c r="B70" s="75">
        <v>261.58999999999997</v>
      </c>
      <c r="C70" s="75">
        <v>67.67</v>
      </c>
      <c r="D70" s="135">
        <f t="shared" si="1"/>
        <v>63.95</v>
      </c>
      <c r="E70" s="75"/>
      <c r="F70" s="78">
        <v>7.32</v>
      </c>
      <c r="G70" s="78">
        <v>7.32</v>
      </c>
      <c r="H70" s="78">
        <v>7.5</v>
      </c>
      <c r="I70">
        <v>58.21</v>
      </c>
      <c r="J70">
        <v>133.4</v>
      </c>
      <c r="K70">
        <v>91.31</v>
      </c>
      <c r="L70">
        <v>4.82</v>
      </c>
      <c r="M70">
        <v>11.5</v>
      </c>
      <c r="N70" s="135">
        <v>21.32</v>
      </c>
      <c r="O70" s="135">
        <v>21.32</v>
      </c>
      <c r="P70" s="135">
        <v>21.31</v>
      </c>
      <c r="Q70">
        <v>5.23</v>
      </c>
      <c r="R70">
        <v>40.68</v>
      </c>
      <c r="S70">
        <v>5.25</v>
      </c>
      <c r="T70">
        <v>89.35</v>
      </c>
      <c r="U70">
        <v>29.78</v>
      </c>
      <c r="V70">
        <v>29.79</v>
      </c>
      <c r="W70">
        <v>96.36</v>
      </c>
      <c r="X70">
        <v>19.27</v>
      </c>
      <c r="Y70">
        <v>31.35</v>
      </c>
      <c r="Z70">
        <v>22.87</v>
      </c>
      <c r="AA70">
        <v>46.66</v>
      </c>
      <c r="AB70">
        <v>23.34</v>
      </c>
    </row>
    <row r="71" spans="1:28">
      <c r="A71" t="s">
        <v>113</v>
      </c>
      <c r="B71" s="75">
        <v>261.58999999999997</v>
      </c>
      <c r="C71" s="75">
        <v>67.67</v>
      </c>
      <c r="D71" s="135">
        <f t="shared" si="1"/>
        <v>58.1</v>
      </c>
      <c r="E71" s="75"/>
      <c r="F71" s="78">
        <v>6.2</v>
      </c>
      <c r="G71" s="78">
        <v>6.2</v>
      </c>
      <c r="H71" s="78">
        <v>6.35</v>
      </c>
      <c r="I71">
        <v>58.21</v>
      </c>
      <c r="J71">
        <v>133.4</v>
      </c>
      <c r="K71">
        <v>91.31</v>
      </c>
      <c r="L71">
        <v>4.82</v>
      </c>
      <c r="M71">
        <v>9.84</v>
      </c>
      <c r="N71" s="135">
        <v>19.37</v>
      </c>
      <c r="O71" s="135">
        <v>19.37</v>
      </c>
      <c r="P71" s="135">
        <v>19.36</v>
      </c>
      <c r="Q71">
        <v>5.23</v>
      </c>
      <c r="R71">
        <v>31.59</v>
      </c>
      <c r="S71">
        <v>5.58</v>
      </c>
      <c r="T71">
        <v>88.32</v>
      </c>
      <c r="U71">
        <v>29.44</v>
      </c>
      <c r="V71">
        <v>29.44</v>
      </c>
      <c r="W71">
        <v>82.14</v>
      </c>
      <c r="X71">
        <v>16.43</v>
      </c>
      <c r="Y71">
        <v>26.29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261.58999999999997</v>
      </c>
      <c r="C72" s="75">
        <v>67.67</v>
      </c>
      <c r="D72" s="135">
        <f t="shared" si="1"/>
        <v>54.91</v>
      </c>
      <c r="E72" s="75"/>
      <c r="F72" s="78">
        <v>4.92</v>
      </c>
      <c r="G72" s="78">
        <v>4.92</v>
      </c>
      <c r="H72" s="78">
        <v>5.05</v>
      </c>
      <c r="I72">
        <v>58.21</v>
      </c>
      <c r="J72">
        <v>133.4</v>
      </c>
      <c r="K72">
        <v>91.31</v>
      </c>
      <c r="L72">
        <v>4.82</v>
      </c>
      <c r="M72">
        <v>8.8000000000000007</v>
      </c>
      <c r="N72" s="135">
        <v>18.3</v>
      </c>
      <c r="O72" s="135">
        <v>18.3</v>
      </c>
      <c r="P72" s="135">
        <v>18.309999999999999</v>
      </c>
      <c r="Q72">
        <v>5.23</v>
      </c>
      <c r="R72">
        <v>23.4</v>
      </c>
      <c r="S72">
        <v>5.58</v>
      </c>
      <c r="T72">
        <v>87.78</v>
      </c>
      <c r="U72">
        <v>29.26</v>
      </c>
      <c r="V72">
        <v>29.26</v>
      </c>
      <c r="W72">
        <v>64.510000000000005</v>
      </c>
      <c r="X72">
        <v>12.9</v>
      </c>
      <c r="Y72">
        <v>21.36</v>
      </c>
      <c r="Z72">
        <v>16.18</v>
      </c>
      <c r="AA72">
        <v>36.659999999999997</v>
      </c>
      <c r="AB72">
        <v>18.34</v>
      </c>
    </row>
    <row r="73" spans="1:28">
      <c r="A73" t="s">
        <v>115</v>
      </c>
      <c r="B73" s="75">
        <v>261.58999999999997</v>
      </c>
      <c r="C73" s="75">
        <v>67.67</v>
      </c>
      <c r="D73" s="135">
        <f t="shared" si="1"/>
        <v>45.79</v>
      </c>
      <c r="E73" s="75"/>
      <c r="F73" s="78">
        <v>3.77</v>
      </c>
      <c r="G73" s="78">
        <v>3.77</v>
      </c>
      <c r="H73" s="78">
        <v>3.87</v>
      </c>
      <c r="I73">
        <v>58.21</v>
      </c>
      <c r="J73">
        <v>133.4</v>
      </c>
      <c r="K73">
        <v>91.31</v>
      </c>
      <c r="L73">
        <v>4.82</v>
      </c>
      <c r="M73">
        <v>7.97</v>
      </c>
      <c r="N73" s="135">
        <v>15.71</v>
      </c>
      <c r="O73" s="135">
        <v>14.37</v>
      </c>
      <c r="P73" s="135">
        <v>15.71</v>
      </c>
      <c r="Q73">
        <v>5.23</v>
      </c>
      <c r="R73">
        <v>16.239999999999998</v>
      </c>
      <c r="S73">
        <v>5.58</v>
      </c>
      <c r="T73">
        <v>87.31</v>
      </c>
      <c r="U73">
        <v>29.1</v>
      </c>
      <c r="V73">
        <v>29.11</v>
      </c>
      <c r="W73">
        <v>48.82</v>
      </c>
      <c r="X73">
        <v>9.76</v>
      </c>
      <c r="Y73">
        <v>16.600000000000001</v>
      </c>
      <c r="Z73">
        <v>13.25</v>
      </c>
      <c r="AA73">
        <v>30</v>
      </c>
      <c r="AB73">
        <v>15</v>
      </c>
    </row>
    <row r="74" spans="1:28">
      <c r="A74" t="s">
        <v>116</v>
      </c>
      <c r="B74" s="75">
        <v>261.58999999999997</v>
      </c>
      <c r="C74" s="75">
        <v>67.67</v>
      </c>
      <c r="D74" s="135">
        <f t="shared" si="1"/>
        <v>25.64</v>
      </c>
      <c r="E74" s="75"/>
      <c r="F74" s="78">
        <v>2.65</v>
      </c>
      <c r="G74" s="78">
        <v>2.65</v>
      </c>
      <c r="H74" s="78">
        <v>2.71</v>
      </c>
      <c r="I74">
        <v>58.21</v>
      </c>
      <c r="J74">
        <v>133.4</v>
      </c>
      <c r="K74">
        <v>91.31</v>
      </c>
      <c r="L74">
        <v>4.82</v>
      </c>
      <c r="M74">
        <v>7.72</v>
      </c>
      <c r="N74" s="135">
        <v>9.4</v>
      </c>
      <c r="O74" s="135">
        <v>6.85</v>
      </c>
      <c r="P74" s="135">
        <v>9.39</v>
      </c>
      <c r="Q74">
        <v>5.23</v>
      </c>
      <c r="R74">
        <v>10.34</v>
      </c>
      <c r="S74">
        <v>5.58</v>
      </c>
      <c r="T74">
        <v>86.28</v>
      </c>
      <c r="U74">
        <v>28.76</v>
      </c>
      <c r="V74">
        <v>28.76</v>
      </c>
      <c r="W74">
        <v>35.36</v>
      </c>
      <c r="X74">
        <v>7.07</v>
      </c>
      <c r="Y74">
        <v>12.01</v>
      </c>
      <c r="Z74">
        <v>9.27</v>
      </c>
      <c r="AA74">
        <v>22</v>
      </c>
      <c r="AB74">
        <v>11</v>
      </c>
    </row>
    <row r="75" spans="1:28">
      <c r="A75" t="s">
        <v>117</v>
      </c>
      <c r="B75" s="75">
        <v>261.58999999999997</v>
      </c>
      <c r="C75" s="75">
        <v>67.67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58.21</v>
      </c>
      <c r="J75">
        <v>133.4</v>
      </c>
      <c r="K75">
        <v>91.31</v>
      </c>
      <c r="L75">
        <v>5.0599999999999996</v>
      </c>
      <c r="M75">
        <v>8.1199999999999992</v>
      </c>
      <c r="N75" s="135">
        <v>0</v>
      </c>
      <c r="O75" s="135">
        <v>0</v>
      </c>
      <c r="P75" s="135">
        <v>0</v>
      </c>
      <c r="Q75">
        <v>5.62</v>
      </c>
      <c r="R75">
        <v>5.77</v>
      </c>
      <c r="S75">
        <v>5.95</v>
      </c>
      <c r="T75">
        <v>85.31</v>
      </c>
      <c r="U75">
        <v>28.44</v>
      </c>
      <c r="V75">
        <v>28.43</v>
      </c>
      <c r="W75">
        <v>24.99</v>
      </c>
      <c r="X75">
        <v>5</v>
      </c>
      <c r="Y75">
        <v>8.34</v>
      </c>
      <c r="Z75">
        <v>5.61</v>
      </c>
      <c r="AA75">
        <v>16</v>
      </c>
      <c r="AB75">
        <v>8</v>
      </c>
    </row>
    <row r="76" spans="1:28">
      <c r="A76" t="s">
        <v>118</v>
      </c>
      <c r="B76" s="75">
        <v>261.58999999999997</v>
      </c>
      <c r="C76" s="75">
        <v>67.67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58.21</v>
      </c>
      <c r="J76">
        <v>133.4</v>
      </c>
      <c r="K76">
        <v>91.31</v>
      </c>
      <c r="L76">
        <v>5.0599999999999996</v>
      </c>
      <c r="M76">
        <v>8.5399999999999991</v>
      </c>
      <c r="N76" s="135">
        <v>0</v>
      </c>
      <c r="O76" s="135">
        <v>0</v>
      </c>
      <c r="P76" s="135">
        <v>0</v>
      </c>
      <c r="Q76">
        <v>5.62</v>
      </c>
      <c r="R76">
        <v>2.72</v>
      </c>
      <c r="S76">
        <v>5.95</v>
      </c>
      <c r="T76">
        <v>84.21</v>
      </c>
      <c r="U76">
        <v>28.07</v>
      </c>
      <c r="V76">
        <v>28.07</v>
      </c>
      <c r="W76">
        <v>17.2</v>
      </c>
      <c r="X76">
        <v>3.44</v>
      </c>
      <c r="Y76">
        <v>5.45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261.58999999999997</v>
      </c>
      <c r="C77" s="75">
        <v>67.67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58.21</v>
      </c>
      <c r="J77">
        <v>133.4</v>
      </c>
      <c r="K77">
        <v>91.31</v>
      </c>
      <c r="L77">
        <v>5.0599999999999996</v>
      </c>
      <c r="M77">
        <v>8.65</v>
      </c>
      <c r="N77" s="135">
        <v>0</v>
      </c>
      <c r="O77" s="135">
        <v>0</v>
      </c>
      <c r="P77" s="135">
        <v>0</v>
      </c>
      <c r="Q77">
        <v>5.62</v>
      </c>
      <c r="R77">
        <v>0.99</v>
      </c>
      <c r="S77">
        <v>5.1100000000000003</v>
      </c>
      <c r="T77">
        <v>83.23</v>
      </c>
      <c r="U77">
        <v>27.74</v>
      </c>
      <c r="V77">
        <v>27.75</v>
      </c>
      <c r="W77">
        <v>10.33</v>
      </c>
      <c r="X77">
        <v>2.06</v>
      </c>
      <c r="Y77">
        <v>3.27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261.58999999999997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58.21</v>
      </c>
      <c r="J78">
        <v>133.4</v>
      </c>
      <c r="K78">
        <v>91.31</v>
      </c>
      <c r="L78">
        <v>5.0599999999999996</v>
      </c>
      <c r="M78">
        <v>8.76</v>
      </c>
      <c r="N78" s="135">
        <v>0</v>
      </c>
      <c r="O78" s="135">
        <v>0</v>
      </c>
      <c r="P78" s="135">
        <v>0</v>
      </c>
      <c r="Q78">
        <v>5.62</v>
      </c>
      <c r="R78">
        <v>0.15</v>
      </c>
      <c r="S78">
        <v>5.1100000000000003</v>
      </c>
      <c r="T78">
        <v>82.21</v>
      </c>
      <c r="U78">
        <v>27.4</v>
      </c>
      <c r="V78">
        <v>27.41</v>
      </c>
      <c r="W78">
        <v>5.03</v>
      </c>
      <c r="X78">
        <v>1.01</v>
      </c>
      <c r="Y78">
        <v>1.55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261.58999999999997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58.21</v>
      </c>
      <c r="J79">
        <v>133.4</v>
      </c>
      <c r="K79">
        <v>91.31</v>
      </c>
      <c r="L79">
        <v>5.0599999999999996</v>
      </c>
      <c r="M79">
        <v>8.86</v>
      </c>
      <c r="N79" s="135">
        <v>0</v>
      </c>
      <c r="O79" s="135">
        <v>0</v>
      </c>
      <c r="P79" s="135">
        <v>0</v>
      </c>
      <c r="Q79">
        <v>4.92</v>
      </c>
      <c r="R79">
        <v>0</v>
      </c>
      <c r="S79">
        <v>5.21</v>
      </c>
      <c r="T79">
        <v>81.36</v>
      </c>
      <c r="U79">
        <v>27.12</v>
      </c>
      <c r="V79">
        <v>27.11</v>
      </c>
      <c r="W79">
        <v>1.44</v>
      </c>
      <c r="X79">
        <v>0.28999999999999998</v>
      </c>
      <c r="Y79">
        <v>0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261.58999999999997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58.21</v>
      </c>
      <c r="J80">
        <v>133.4</v>
      </c>
      <c r="K80">
        <v>91.31</v>
      </c>
      <c r="L80">
        <v>5.0599999999999996</v>
      </c>
      <c r="M80">
        <v>8.9700000000000006</v>
      </c>
      <c r="N80" s="135">
        <v>0</v>
      </c>
      <c r="O80" s="135">
        <v>0</v>
      </c>
      <c r="P80" s="135">
        <v>0</v>
      </c>
      <c r="Q80">
        <v>4.92</v>
      </c>
      <c r="R80">
        <v>0</v>
      </c>
      <c r="S80">
        <v>5.21</v>
      </c>
      <c r="T80">
        <v>80.209999999999994</v>
      </c>
      <c r="U80">
        <v>26.74</v>
      </c>
      <c r="V80">
        <v>26.73</v>
      </c>
      <c r="W80">
        <v>0.13</v>
      </c>
      <c r="X80">
        <v>0.03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261.58999999999997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58.21</v>
      </c>
      <c r="J81">
        <v>133.4</v>
      </c>
      <c r="K81">
        <v>91.31</v>
      </c>
      <c r="L81">
        <v>5.29</v>
      </c>
      <c r="M81">
        <v>9.23</v>
      </c>
      <c r="N81" s="135">
        <v>0</v>
      </c>
      <c r="O81" s="135">
        <v>0</v>
      </c>
      <c r="P81" s="135">
        <v>0</v>
      </c>
      <c r="Q81">
        <v>4.92</v>
      </c>
      <c r="R81">
        <v>0</v>
      </c>
      <c r="S81">
        <v>5.21</v>
      </c>
      <c r="T81">
        <v>79.23</v>
      </c>
      <c r="U81">
        <v>26.41</v>
      </c>
      <c r="V81">
        <v>26.41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261.58999999999997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58.21</v>
      </c>
      <c r="J82">
        <v>133.4</v>
      </c>
      <c r="K82">
        <v>91.31</v>
      </c>
      <c r="L82">
        <v>5.29</v>
      </c>
      <c r="M82">
        <v>9.5</v>
      </c>
      <c r="N82" s="135">
        <v>0</v>
      </c>
      <c r="O82" s="135">
        <v>0</v>
      </c>
      <c r="P82" s="135">
        <v>0</v>
      </c>
      <c r="Q82">
        <v>4.92</v>
      </c>
      <c r="R82">
        <v>0</v>
      </c>
      <c r="S82">
        <v>5.21</v>
      </c>
      <c r="T82">
        <v>78.819999999999993</v>
      </c>
      <c r="U82">
        <v>26.27</v>
      </c>
      <c r="V82">
        <v>26.28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261.58999999999997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35.380000000000003</v>
      </c>
      <c r="J83">
        <v>133.4</v>
      </c>
      <c r="K83">
        <v>91.31</v>
      </c>
      <c r="L83">
        <v>5.29</v>
      </c>
      <c r="M83">
        <v>10.31</v>
      </c>
      <c r="N83" s="135">
        <v>0</v>
      </c>
      <c r="O83" s="135">
        <v>0</v>
      </c>
      <c r="P83" s="135">
        <v>0</v>
      </c>
      <c r="Q83">
        <v>4.92</v>
      </c>
      <c r="R83">
        <v>0</v>
      </c>
      <c r="S83">
        <v>5.1100000000000003</v>
      </c>
      <c r="T83">
        <v>75.13</v>
      </c>
      <c r="U83">
        <v>25.04</v>
      </c>
      <c r="V83">
        <v>25.05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261.58999999999997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35.380000000000003</v>
      </c>
      <c r="J84">
        <v>133.4</v>
      </c>
      <c r="K84">
        <v>91.31</v>
      </c>
      <c r="L84">
        <v>5.29</v>
      </c>
      <c r="M84">
        <v>11.26</v>
      </c>
      <c r="N84" s="135">
        <v>0</v>
      </c>
      <c r="O84" s="135">
        <v>0</v>
      </c>
      <c r="P84" s="135">
        <v>0</v>
      </c>
      <c r="Q84">
        <v>4.92</v>
      </c>
      <c r="R84">
        <v>0</v>
      </c>
      <c r="S84">
        <v>5.1100000000000003</v>
      </c>
      <c r="T84">
        <v>74.47</v>
      </c>
      <c r="U84">
        <v>24.82</v>
      </c>
      <c r="V84">
        <v>24.82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261.58999999999997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35.380000000000003</v>
      </c>
      <c r="J85">
        <v>133.4</v>
      </c>
      <c r="K85">
        <v>91.31</v>
      </c>
      <c r="L85">
        <v>4.3499999999999996</v>
      </c>
      <c r="M85">
        <v>10.92</v>
      </c>
      <c r="N85" s="135">
        <v>0</v>
      </c>
      <c r="O85" s="135">
        <v>0</v>
      </c>
      <c r="P85" s="135">
        <v>0</v>
      </c>
      <c r="Q85">
        <v>4.92</v>
      </c>
      <c r="R85">
        <v>0</v>
      </c>
      <c r="S85">
        <v>5.1100000000000003</v>
      </c>
      <c r="T85">
        <v>71.489999999999995</v>
      </c>
      <c r="U85">
        <v>23.83</v>
      </c>
      <c r="V85">
        <v>23.82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261.58999999999997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35.380000000000003</v>
      </c>
      <c r="J86">
        <v>133.4</v>
      </c>
      <c r="K86">
        <v>91.31</v>
      </c>
      <c r="L86">
        <v>4.3499999999999996</v>
      </c>
      <c r="M86">
        <v>10.5</v>
      </c>
      <c r="N86" s="135">
        <v>0</v>
      </c>
      <c r="O86" s="135">
        <v>0</v>
      </c>
      <c r="P86" s="135">
        <v>0</v>
      </c>
      <c r="Q86">
        <v>4.92</v>
      </c>
      <c r="R86">
        <v>0</v>
      </c>
      <c r="S86">
        <v>5.1100000000000003</v>
      </c>
      <c r="T86">
        <v>68.16</v>
      </c>
      <c r="U86">
        <v>22.72</v>
      </c>
      <c r="V86">
        <v>22.72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261.58999999999997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35.380000000000003</v>
      </c>
      <c r="J87">
        <v>133.4</v>
      </c>
      <c r="K87">
        <v>91.31</v>
      </c>
      <c r="L87">
        <v>4.12</v>
      </c>
      <c r="M87">
        <v>10.130000000000001</v>
      </c>
      <c r="N87" s="135">
        <v>0</v>
      </c>
      <c r="O87" s="135">
        <v>0</v>
      </c>
      <c r="P87" s="135">
        <v>0</v>
      </c>
      <c r="Q87">
        <v>4.6900000000000004</v>
      </c>
      <c r="R87">
        <v>0</v>
      </c>
      <c r="S87">
        <v>5.0199999999999996</v>
      </c>
      <c r="T87">
        <v>71.61</v>
      </c>
      <c r="U87">
        <v>23.87</v>
      </c>
      <c r="V87">
        <v>23.86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261.58999999999997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35.380000000000003</v>
      </c>
      <c r="J88">
        <v>133.4</v>
      </c>
      <c r="K88">
        <v>91.31</v>
      </c>
      <c r="L88">
        <v>4.12</v>
      </c>
      <c r="M88">
        <v>9.8800000000000008</v>
      </c>
      <c r="N88" s="135">
        <v>0</v>
      </c>
      <c r="O88" s="135">
        <v>0</v>
      </c>
      <c r="P88" s="135">
        <v>0</v>
      </c>
      <c r="Q88">
        <v>4.6900000000000004</v>
      </c>
      <c r="R88">
        <v>0</v>
      </c>
      <c r="S88">
        <v>5.0199999999999996</v>
      </c>
      <c r="T88">
        <v>68.39</v>
      </c>
      <c r="U88">
        <v>22.8</v>
      </c>
      <c r="V88">
        <v>22.79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261.58999999999997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35.380000000000003</v>
      </c>
      <c r="J89">
        <v>133.4</v>
      </c>
      <c r="K89">
        <v>91.31</v>
      </c>
      <c r="L89">
        <v>4.12</v>
      </c>
      <c r="M89">
        <v>15.04</v>
      </c>
      <c r="N89" s="135">
        <v>0</v>
      </c>
      <c r="O89" s="135">
        <v>0</v>
      </c>
      <c r="P89" s="135">
        <v>0</v>
      </c>
      <c r="Q89">
        <v>4.6900000000000004</v>
      </c>
      <c r="R89">
        <v>0</v>
      </c>
      <c r="S89">
        <v>5.0199999999999996</v>
      </c>
      <c r="T89">
        <v>85.03</v>
      </c>
      <c r="U89">
        <v>28.34</v>
      </c>
      <c r="V89">
        <v>28.34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261.58999999999997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35.380000000000003</v>
      </c>
      <c r="J90">
        <v>133.4</v>
      </c>
      <c r="K90">
        <v>91.31</v>
      </c>
      <c r="L90">
        <v>4.12</v>
      </c>
      <c r="M90">
        <v>14.78</v>
      </c>
      <c r="N90" s="135">
        <v>0</v>
      </c>
      <c r="O90" s="135">
        <v>0</v>
      </c>
      <c r="P90" s="135">
        <v>0</v>
      </c>
      <c r="Q90">
        <v>4.6900000000000004</v>
      </c>
      <c r="R90">
        <v>0</v>
      </c>
      <c r="S90">
        <v>5.0199999999999996</v>
      </c>
      <c r="T90">
        <v>85.54</v>
      </c>
      <c r="U90">
        <v>28.51</v>
      </c>
      <c r="V90">
        <v>28.52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261.58999999999997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33.29</v>
      </c>
      <c r="J91">
        <v>133.4</v>
      </c>
      <c r="K91">
        <v>91.31</v>
      </c>
      <c r="L91">
        <v>4.12</v>
      </c>
      <c r="M91">
        <v>14.18</v>
      </c>
      <c r="N91" s="135">
        <v>0</v>
      </c>
      <c r="O91" s="135">
        <v>0</v>
      </c>
      <c r="P91" s="135">
        <v>0</v>
      </c>
      <c r="Q91">
        <v>4.6900000000000004</v>
      </c>
      <c r="R91">
        <v>0</v>
      </c>
      <c r="S91">
        <v>4.93</v>
      </c>
      <c r="T91">
        <v>86.27</v>
      </c>
      <c r="U91">
        <v>28.76</v>
      </c>
      <c r="V91">
        <v>28.74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261.58999999999997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33.29</v>
      </c>
      <c r="J92">
        <v>133.4</v>
      </c>
      <c r="K92">
        <v>91.31</v>
      </c>
      <c r="L92">
        <v>4.12</v>
      </c>
      <c r="M92">
        <v>13.52</v>
      </c>
      <c r="N92" s="135">
        <v>0</v>
      </c>
      <c r="O92" s="135">
        <v>0</v>
      </c>
      <c r="P92" s="135">
        <v>0</v>
      </c>
      <c r="Q92">
        <v>4.6900000000000004</v>
      </c>
      <c r="R92">
        <v>0</v>
      </c>
      <c r="S92">
        <v>4.93</v>
      </c>
      <c r="T92">
        <v>86.41</v>
      </c>
      <c r="U92">
        <v>28.8</v>
      </c>
      <c r="V92">
        <v>28.8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261.58999999999997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33.29</v>
      </c>
      <c r="J93">
        <v>133.4</v>
      </c>
      <c r="K93">
        <v>91.31</v>
      </c>
      <c r="L93">
        <v>3.89</v>
      </c>
      <c r="M93">
        <v>12.92</v>
      </c>
      <c r="N93" s="135">
        <v>0</v>
      </c>
      <c r="O93" s="135">
        <v>0</v>
      </c>
      <c r="P93" s="135">
        <v>0</v>
      </c>
      <c r="Q93">
        <v>4.6900000000000004</v>
      </c>
      <c r="R93">
        <v>0</v>
      </c>
      <c r="S93">
        <v>4.93</v>
      </c>
      <c r="T93">
        <v>86.23</v>
      </c>
      <c r="U93">
        <v>28.74</v>
      </c>
      <c r="V93">
        <v>28.75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261.58999999999997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33.29</v>
      </c>
      <c r="J94">
        <v>133.4</v>
      </c>
      <c r="K94">
        <v>91.31</v>
      </c>
      <c r="L94">
        <v>3.89</v>
      </c>
      <c r="M94">
        <v>12.3</v>
      </c>
      <c r="N94" s="135">
        <v>0</v>
      </c>
      <c r="O94" s="135">
        <v>0</v>
      </c>
      <c r="P94" s="135">
        <v>0</v>
      </c>
      <c r="Q94">
        <v>4.6900000000000004</v>
      </c>
      <c r="R94">
        <v>0</v>
      </c>
      <c r="S94">
        <v>4.93</v>
      </c>
      <c r="T94">
        <v>77.290000000000006</v>
      </c>
      <c r="U94">
        <v>25.76</v>
      </c>
      <c r="V94">
        <v>25.76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261.58999999999997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33.29</v>
      </c>
      <c r="J95">
        <v>133.4</v>
      </c>
      <c r="K95">
        <v>91.31</v>
      </c>
      <c r="L95">
        <v>3.89</v>
      </c>
      <c r="M95">
        <v>14.5</v>
      </c>
      <c r="N95" s="135">
        <v>0</v>
      </c>
      <c r="O95" s="135">
        <v>0</v>
      </c>
      <c r="P95" s="135">
        <v>0</v>
      </c>
      <c r="Q95">
        <v>4.46</v>
      </c>
      <c r="R95">
        <v>0</v>
      </c>
      <c r="S95">
        <v>4.83</v>
      </c>
      <c r="T95">
        <v>77.790000000000006</v>
      </c>
      <c r="U95">
        <v>25.93</v>
      </c>
      <c r="V95">
        <v>25.92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261.58999999999997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33.29</v>
      </c>
      <c r="J96">
        <v>133.4</v>
      </c>
      <c r="K96">
        <v>91.31</v>
      </c>
      <c r="L96">
        <v>3.89</v>
      </c>
      <c r="M96">
        <v>23.34</v>
      </c>
      <c r="N96" s="135">
        <v>0</v>
      </c>
      <c r="O96" s="135">
        <v>0</v>
      </c>
      <c r="P96" s="135">
        <v>0</v>
      </c>
      <c r="Q96">
        <v>4.46</v>
      </c>
      <c r="R96">
        <v>0</v>
      </c>
      <c r="S96">
        <v>4.83</v>
      </c>
      <c r="T96">
        <v>78.55</v>
      </c>
      <c r="U96">
        <v>26.18</v>
      </c>
      <c r="V96">
        <v>26.19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261.58999999999997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33.29</v>
      </c>
      <c r="J97">
        <v>133.4</v>
      </c>
      <c r="K97">
        <v>91.31</v>
      </c>
      <c r="L97">
        <v>3.89</v>
      </c>
      <c r="M97">
        <v>22.94</v>
      </c>
      <c r="N97" s="135">
        <v>0</v>
      </c>
      <c r="O97" s="135">
        <v>0</v>
      </c>
      <c r="P97" s="135">
        <v>0</v>
      </c>
      <c r="Q97">
        <v>4.46</v>
      </c>
      <c r="R97">
        <v>0</v>
      </c>
      <c r="S97">
        <v>4.83</v>
      </c>
      <c r="T97">
        <v>79.650000000000006</v>
      </c>
      <c r="U97">
        <v>26.55</v>
      </c>
      <c r="V97">
        <v>26.54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261.58999999999997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33.29</v>
      </c>
      <c r="J98">
        <v>133.4</v>
      </c>
      <c r="K98">
        <v>91.31</v>
      </c>
      <c r="L98">
        <v>3.89</v>
      </c>
      <c r="M98">
        <v>22.59</v>
      </c>
      <c r="N98" s="135">
        <v>0</v>
      </c>
      <c r="O98" s="135">
        <v>0</v>
      </c>
      <c r="P98" s="135">
        <v>0</v>
      </c>
      <c r="Q98">
        <v>4.46</v>
      </c>
      <c r="R98">
        <v>0</v>
      </c>
      <c r="S98">
        <v>4.83</v>
      </c>
      <c r="T98">
        <v>80.83</v>
      </c>
      <c r="U98">
        <v>26.94</v>
      </c>
      <c r="V98">
        <v>26.94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6.2781600000000024</v>
      </c>
      <c r="C99" s="75">
        <f t="shared" ref="C99:L99" si="2">SUM(C3:C98)/4000</f>
        <v>1.6240800000000013</v>
      </c>
      <c r="D99" s="135">
        <f t="shared" ref="D99" si="3">SUM(D3:D98)/4000</f>
        <v>0.88281749999999948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1.3015400000000006</v>
      </c>
      <c r="J99">
        <f t="shared" si="2"/>
        <v>3.2015999999999947</v>
      </c>
      <c r="K99">
        <f t="shared" si="2"/>
        <v>2.1914400000000032</v>
      </c>
      <c r="L99">
        <f t="shared" si="2"/>
        <v>0.11652499999999992</v>
      </c>
      <c r="M99">
        <f t="shared" ref="M99:AB99" si="4">SUM(M3:M98)/4000</f>
        <v>0.14074750000000005</v>
      </c>
      <c r="N99" s="135">
        <f t="shared" si="4"/>
        <v>0.2955325000000002</v>
      </c>
      <c r="O99" s="135">
        <f t="shared" si="4"/>
        <v>0.29183750000000008</v>
      </c>
      <c r="P99" s="135">
        <f t="shared" si="4"/>
        <v>0.2954474999999997</v>
      </c>
      <c r="Q99">
        <f t="shared" si="4"/>
        <v>7.4264999999999942E-2</v>
      </c>
      <c r="R99">
        <f t="shared" si="4"/>
        <v>1.07161</v>
      </c>
      <c r="S99">
        <f t="shared" si="4"/>
        <v>0.12136999999999995</v>
      </c>
      <c r="T99">
        <f t="shared" si="4"/>
        <v>2.0964874999999998</v>
      </c>
      <c r="U99">
        <f t="shared" si="4"/>
        <v>0.69881499999999996</v>
      </c>
      <c r="V99">
        <f t="shared" si="4"/>
        <v>0.6987650000000003</v>
      </c>
      <c r="W99">
        <f t="shared" si="4"/>
        <v>1.8788424999999997</v>
      </c>
      <c r="X99">
        <f t="shared" si="4"/>
        <v>0.37575249999999999</v>
      </c>
      <c r="Y99">
        <f t="shared" si="4"/>
        <v>0.54616500000000001</v>
      </c>
      <c r="Z99">
        <f t="shared" si="4"/>
        <v>0.36872749999999999</v>
      </c>
      <c r="AA99">
        <f t="shared" si="4"/>
        <v>0.78317999999999999</v>
      </c>
      <c r="AB99">
        <f t="shared" si="4"/>
        <v>0.39165250000000007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2.4580000000000002</v>
      </c>
      <c r="C12" s="136">
        <f>'IDT-1 Calculation'!DG12</f>
        <v>1.5229999999999999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-3.9809999999999999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16.314</v>
      </c>
      <c r="C13" s="136">
        <f>'IDT-1 Calculation'!DG13</f>
        <v>10.108000000000001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-26.422000000000001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28.295000000000002</v>
      </c>
      <c r="C14" s="136">
        <f>'IDT-1 Calculation'!DG14</f>
        <v>17.530999999999999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-45.826000000000001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56.402999999999999</v>
      </c>
      <c r="C15" s="136">
        <f>'IDT-1 Calculation'!DG15</f>
        <v>20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-76.402999999999992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106.714</v>
      </c>
      <c r="C16" s="136">
        <f>'IDT-1 Calculation'!DG16</f>
        <v>-10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-96.713999999999999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157.30599999999998</v>
      </c>
      <c r="C17" s="136">
        <f>'IDT-1 Calculation'!DG17</f>
        <v>-30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-127.306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192.696</v>
      </c>
      <c r="C18" s="136">
        <f>'IDT-1 Calculation'!DG18</f>
        <v>-45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-147.696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232.773</v>
      </c>
      <c r="C19" s="136">
        <f>'IDT-1 Calculation'!DG19</f>
        <v>-60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-172.773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267.82600000000002</v>
      </c>
      <c r="C20" s="136">
        <f>'IDT-1 Calculation'!DG20</f>
        <v>-70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-197.82599999999999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265</v>
      </c>
      <c r="C21" s="136">
        <f>'IDT-1 Calculation'!DG21</f>
        <v>-85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-180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239</v>
      </c>
      <c r="C22" s="136">
        <f>'IDT-1 Calculation'!DG22</f>
        <v>-95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-144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239</v>
      </c>
      <c r="C23" s="136">
        <f>'IDT-1 Calculation'!DG23</f>
        <v>-101.184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-137.816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211</v>
      </c>
      <c r="C24" s="136">
        <f>'IDT-1 Calculation'!DG24</f>
        <v>-89.33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-121.67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187</v>
      </c>
      <c r="C25" s="136">
        <f>'IDT-1 Calculation'!DG25</f>
        <v>-79.168999999999997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-107.831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144</v>
      </c>
      <c r="C26" s="136">
        <f>'IDT-1 Calculation'!DG26</f>
        <v>-60.963999999999999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-83.036000000000001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125</v>
      </c>
      <c r="C27" s="136">
        <f>'IDT-1 Calculation'!DG27</f>
        <v>-52.92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-72.08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95</v>
      </c>
      <c r="C28" s="136">
        <f>'IDT-1 Calculation'!DG28</f>
        <v>-40.219000000000001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-54.780999999999999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68</v>
      </c>
      <c r="C29" s="136">
        <f>'IDT-1 Calculation'!DG29</f>
        <v>-28.789000000000001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-39.210999999999999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25</v>
      </c>
      <c r="C30" s="136">
        <f>'IDT-1 Calculation'!DG30</f>
        <v>-10.584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-14.416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25</v>
      </c>
      <c r="C31" s="136">
        <f>'IDT-1 Calculation'!DG31</f>
        <v>-10.584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-14.416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6</v>
      </c>
      <c r="C47" s="136">
        <f>'IDT-1 Calculation'!DG47</f>
        <v>-2.54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-3.46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31</v>
      </c>
      <c r="C48" s="136">
        <f>'IDT-1 Calculation'!DG48</f>
        <v>-13.124000000000001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-17.876000000000001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36</v>
      </c>
      <c r="C49" s="136">
        <f>'IDT-1 Calculation'!DG49</f>
        <v>-15.241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-20.759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53</v>
      </c>
      <c r="C50" s="136">
        <f>'IDT-1 Calculation'!DG50</f>
        <v>-22.437999999999999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-30.562000000000001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64</v>
      </c>
      <c r="C51" s="136">
        <f>'IDT-1 Calculation'!DG51</f>
        <v>-27.094999999999999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-36.905000000000001</v>
      </c>
      <c r="G51" s="141">
        <f t="shared" si="0"/>
        <v>0</v>
      </c>
    </row>
    <row r="52" spans="1:7">
      <c r="A52" s="140" t="s">
        <v>94</v>
      </c>
      <c r="B52" s="136">
        <f>'IDT-1 Calculation'!DF52</f>
        <v>74</v>
      </c>
      <c r="C52" s="136">
        <f>'IDT-1 Calculation'!DG52</f>
        <v>-31.329000000000001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-42.670999999999999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113</v>
      </c>
      <c r="C53" s="136">
        <f>'IDT-1 Calculation'!DG53</f>
        <v>-47.84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-65.16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100</v>
      </c>
      <c r="C54" s="136">
        <f>'IDT-1 Calculation'!DG54</f>
        <v>-42.335999999999999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-57.664000000000001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90</v>
      </c>
      <c r="C55" s="136">
        <f>'IDT-1 Calculation'!DG55</f>
        <v>-38.103000000000002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-51.896999999999998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101</v>
      </c>
      <c r="C56" s="136">
        <f>'IDT-1 Calculation'!DG56</f>
        <v>-42.76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-58.24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128</v>
      </c>
      <c r="C57" s="136">
        <f>'IDT-1 Calculation'!DG57</f>
        <v>-54.19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-73.81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175</v>
      </c>
      <c r="C58" s="136">
        <f>'IDT-1 Calculation'!DG58</f>
        <v>-60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-115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164.86799999999999</v>
      </c>
      <c r="C59" s="136">
        <f>'IDT-1 Calculation'!DG59</f>
        <v>-40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-124.86799999999999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109.145</v>
      </c>
      <c r="C60" s="136">
        <f>'IDT-1 Calculation'!DG60</f>
        <v>-30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-79.144999999999996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37.095999999999997</v>
      </c>
      <c r="C61" s="136">
        <f>'IDT-1 Calculation'!DG61</f>
        <v>-5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-32.095999999999997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9.5129999999999999</v>
      </c>
      <c r="C72" s="136">
        <f>'IDT-1 Calculation'!DG72</f>
        <v>5.8940000000000001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-15.407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19.059000000000001</v>
      </c>
      <c r="C73" s="136">
        <f>'IDT-1 Calculation'!DG73</f>
        <v>11.808999999999999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-30.868000000000002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25.515999999999998</v>
      </c>
      <c r="C74" s="136">
        <f>'IDT-1 Calculation'!DG74</f>
        <v>15.808999999999999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-41.324999999999996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42.857999999999997</v>
      </c>
      <c r="C75" s="136">
        <f>'IDT-1 Calculation'!DG75</f>
        <v>26.555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-69.412999999999997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50.02</v>
      </c>
      <c r="C76" s="136">
        <f>'IDT-1 Calculation'!DG76</f>
        <v>30.992000000000001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-81.012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54.137999999999998</v>
      </c>
      <c r="C77" s="136">
        <f>'IDT-1 Calculation'!DG77</f>
        <v>33.542999999999999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-87.680999999999997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90.08</v>
      </c>
      <c r="C78" s="136">
        <f>'IDT-1 Calculation'!DG78</f>
        <v>10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-100.08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115.182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-105.182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131.495</v>
      </c>
      <c r="C80" s="136">
        <f>'IDT-1 Calculation'!DG80</f>
        <v>-25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-106.495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135.02800000000002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-105.02800000000001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145.42700000000002</v>
      </c>
      <c r="C82" s="136">
        <f>'IDT-1 Calculation'!DG82</f>
        <v>-35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-110.42700000000001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165.12299999999999</v>
      </c>
      <c r="C83" s="136">
        <f>'IDT-1 Calculation'!DG83</f>
        <v>-45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-120.123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167.285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-122.285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177.40100000000001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-127.401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149.96699999999998</v>
      </c>
      <c r="C86" s="136">
        <f>'IDT-1 Calculation'!DG86</f>
        <v>-30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-119.967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137.214</v>
      </c>
      <c r="C87" s="136">
        <f>'IDT-1 Calculation'!DG87</f>
        <v>-25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-112.214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90.191000000000003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-80.191000000000003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35.883000000000003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-35.883000000000003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1.4268184999999995</v>
      </c>
      <c r="C99" s="152">
        <f>SUM(C3:C98)/4000</f>
        <v>-0.36549374999999995</v>
      </c>
      <c r="D99" s="152">
        <f>SUM(D3:D98)/4000</f>
        <v>0</v>
      </c>
      <c r="E99" s="152">
        <f>SUM(E3:E98)/4000</f>
        <v>0</v>
      </c>
      <c r="F99" s="152">
        <f>SUM(F3:F98)/4000</f>
        <v>-1.0613247499999998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512.34109683276336</v>
      </c>
      <c r="L3">
        <v>11.037377456803027</v>
      </c>
      <c r="M3">
        <v>58.921747596446394</v>
      </c>
      <c r="N3">
        <v>51.882718076720955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20.375877753009362</v>
      </c>
      <c r="X3">
        <v>64.789121068971639</v>
      </c>
      <c r="Y3">
        <v>0</v>
      </c>
      <c r="Z3">
        <v>2.8784289599999999</v>
      </c>
      <c r="AA3">
        <v>12.317364000000001</v>
      </c>
      <c r="AB3">
        <v>11.533435920000002</v>
      </c>
      <c r="AC3">
        <v>8.5010146559999988</v>
      </c>
      <c r="AD3">
        <v>16.01305632</v>
      </c>
      <c r="AE3">
        <v>19.4405292</v>
      </c>
      <c r="AF3">
        <v>6.1515000000000004</v>
      </c>
      <c r="AG3">
        <v>11.845401599999999</v>
      </c>
      <c r="AH3">
        <v>30.819849840000003</v>
      </c>
      <c r="AI3">
        <v>0</v>
      </c>
      <c r="AJ3">
        <v>0</v>
      </c>
      <c r="AK3">
        <v>22.853400000000004</v>
      </c>
      <c r="AL3">
        <v>59.816099999999992</v>
      </c>
      <c r="AM3">
        <v>4.6368595428571435</v>
      </c>
      <c r="AN3">
        <v>0</v>
      </c>
      <c r="AO3">
        <v>9.0387360000000014E-2</v>
      </c>
      <c r="AP3">
        <v>1.3502764799999998</v>
      </c>
      <c r="AQ3">
        <v>19.782510000000002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0.82716981132075473</v>
      </c>
      <c r="AY3">
        <v>0</v>
      </c>
      <c r="AZ3">
        <v>0</v>
      </c>
      <c r="BA3">
        <v>39.503771566301886</v>
      </c>
      <c r="BB3">
        <f>SUM(B3:AZ3)-BA3</f>
        <v>1146.7957008048031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512.34109683276336</v>
      </c>
      <c r="L4">
        <v>11.037377456803027</v>
      </c>
      <c r="M4">
        <v>58.921747596446394</v>
      </c>
      <c r="N4">
        <v>51.882718076720955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20.375877753009362</v>
      </c>
      <c r="X4">
        <v>64.789121068971639</v>
      </c>
      <c r="Y4">
        <v>0</v>
      </c>
      <c r="Z4">
        <v>2.8784289599999999</v>
      </c>
      <c r="AA4">
        <v>12.317364000000001</v>
      </c>
      <c r="AB4">
        <v>11.533435920000002</v>
      </c>
      <c r="AC4">
        <v>8.5010146559999988</v>
      </c>
      <c r="AD4">
        <v>12.009792239999999</v>
      </c>
      <c r="AE4">
        <v>19.4405292</v>
      </c>
      <c r="AF4">
        <v>6.1515000000000004</v>
      </c>
      <c r="AG4">
        <v>11.845401599999999</v>
      </c>
      <c r="AH4">
        <v>16.636896000000004</v>
      </c>
      <c r="AI4">
        <v>0</v>
      </c>
      <c r="AJ4">
        <v>0</v>
      </c>
      <c r="AK4">
        <v>22.853400000000004</v>
      </c>
      <c r="AL4">
        <v>59.816099999999992</v>
      </c>
      <c r="AM4">
        <v>4.6368595428571435</v>
      </c>
      <c r="AN4">
        <v>0</v>
      </c>
      <c r="AO4">
        <v>6.7661395200000002E-2</v>
      </c>
      <c r="AP4">
        <v>1.3502764799999998</v>
      </c>
      <c r="AQ4">
        <v>19.782510000000002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0.82716981132075473</v>
      </c>
      <c r="AY4">
        <v>0</v>
      </c>
      <c r="AZ4">
        <v>0</v>
      </c>
      <c r="BA4">
        <v>38.897413803101891</v>
      </c>
      <c r="BB4">
        <f t="shared" ref="BB4:BB67" si="0">SUM(B4:AZ4)-BA4</f>
        <v>1129.193114683203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512.34109683276336</v>
      </c>
      <c r="L5">
        <v>11.037377456803027</v>
      </c>
      <c r="M5">
        <v>58.921747596446394</v>
      </c>
      <c r="N5">
        <v>51.882718076720955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20.375877753009362</v>
      </c>
      <c r="X5">
        <v>64.789121068971639</v>
      </c>
      <c r="Y5">
        <v>0</v>
      </c>
      <c r="Z5">
        <v>2.8784289599999999</v>
      </c>
      <c r="AA5">
        <v>12.317364000000001</v>
      </c>
      <c r="AB5">
        <v>11.533435920000002</v>
      </c>
      <c r="AC5">
        <v>8.5010146559999988</v>
      </c>
      <c r="AD5">
        <v>8.0065281600000002</v>
      </c>
      <c r="AE5">
        <v>19.4405292</v>
      </c>
      <c r="AF5">
        <v>6.1515000000000004</v>
      </c>
      <c r="AG5">
        <v>11.845401599999999</v>
      </c>
      <c r="AH5">
        <v>16.636896000000004</v>
      </c>
      <c r="AI5">
        <v>0</v>
      </c>
      <c r="AJ5">
        <v>0</v>
      </c>
      <c r="AK5">
        <v>22.853400000000004</v>
      </c>
      <c r="AL5">
        <v>59.816099999999992</v>
      </c>
      <c r="AM5">
        <v>4.6368595428571435</v>
      </c>
      <c r="AN5">
        <v>0</v>
      </c>
      <c r="AO5">
        <v>8.2123372800000011E-2</v>
      </c>
      <c r="AP5">
        <v>1.3502764799999998</v>
      </c>
      <c r="AQ5">
        <v>19.782510000000002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0.82716981132075473</v>
      </c>
      <c r="AY5">
        <v>0</v>
      </c>
      <c r="AZ5">
        <v>0</v>
      </c>
      <c r="BA5">
        <v>38.764586547101892</v>
      </c>
      <c r="BB5">
        <f t="shared" si="0"/>
        <v>1125.3371398368029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512.34109683276336</v>
      </c>
      <c r="L6">
        <v>11.037377456803027</v>
      </c>
      <c r="M6">
        <v>58.921747596446394</v>
      </c>
      <c r="N6">
        <v>51.882718076720955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20.375877753009362</v>
      </c>
      <c r="X6">
        <v>64.789121068971639</v>
      </c>
      <c r="Y6">
        <v>0</v>
      </c>
      <c r="Z6">
        <v>2.8784289599999999</v>
      </c>
      <c r="AA6">
        <v>12.317364000000001</v>
      </c>
      <c r="AB6">
        <v>11.533435920000002</v>
      </c>
      <c r="AC6">
        <v>8.5010146559999988</v>
      </c>
      <c r="AD6">
        <v>8.0065281600000002</v>
      </c>
      <c r="AE6">
        <v>19.4405292</v>
      </c>
      <c r="AF6">
        <v>6.1515000000000004</v>
      </c>
      <c r="AG6">
        <v>11.845401599999999</v>
      </c>
      <c r="AH6">
        <v>16.636896000000004</v>
      </c>
      <c r="AI6">
        <v>0</v>
      </c>
      <c r="AJ6">
        <v>0</v>
      </c>
      <c r="AK6">
        <v>22.853400000000004</v>
      </c>
      <c r="AL6">
        <v>59.816099999999992</v>
      </c>
      <c r="AM6">
        <v>4.6368595428571435</v>
      </c>
      <c r="AN6">
        <v>0</v>
      </c>
      <c r="AO6">
        <v>0.11220945120000002</v>
      </c>
      <c r="AP6">
        <v>1.3502764799999998</v>
      </c>
      <c r="AQ6">
        <v>19.782510000000002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0.82716981132075473</v>
      </c>
      <c r="AY6">
        <v>0</v>
      </c>
      <c r="AZ6">
        <v>0</v>
      </c>
      <c r="BA6">
        <v>38.765588362301891</v>
      </c>
      <c r="BB6">
        <f t="shared" si="0"/>
        <v>1125.3662241000029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512.34109683276336</v>
      </c>
      <c r="L7">
        <v>11.037377456803027</v>
      </c>
      <c r="M7">
        <v>58.921747596446394</v>
      </c>
      <c r="N7">
        <v>51.882718076720955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20.375877753009362</v>
      </c>
      <c r="X7">
        <v>64.789121068971639</v>
      </c>
      <c r="Y7">
        <v>0</v>
      </c>
      <c r="Z7">
        <v>2.8784289599999999</v>
      </c>
      <c r="AA7">
        <v>12.317364000000001</v>
      </c>
      <c r="AB7">
        <v>11.533435920000002</v>
      </c>
      <c r="AC7">
        <v>8.5010146559999988</v>
      </c>
      <c r="AD7">
        <v>8.0065281600000002</v>
      </c>
      <c r="AE7">
        <v>19.4405292</v>
      </c>
      <c r="AF7">
        <v>6.1515000000000004</v>
      </c>
      <c r="AG7">
        <v>11.845401599999999</v>
      </c>
      <c r="AH7">
        <v>16.636896000000004</v>
      </c>
      <c r="AI7">
        <v>0</v>
      </c>
      <c r="AJ7">
        <v>0</v>
      </c>
      <c r="AK7">
        <v>22.853400000000004</v>
      </c>
      <c r="AL7">
        <v>59.816099999999992</v>
      </c>
      <c r="AM7">
        <v>4.6368595428571435</v>
      </c>
      <c r="AN7">
        <v>0</v>
      </c>
      <c r="AO7">
        <v>0.1499138928</v>
      </c>
      <c r="AP7">
        <v>1.3502764799999998</v>
      </c>
      <c r="AQ7">
        <v>19.782510000000002</v>
      </c>
      <c r="AR7">
        <v>22.304332800000001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4.3306750902527078</v>
      </c>
      <c r="AY7">
        <v>0</v>
      </c>
      <c r="AZ7">
        <v>0</v>
      </c>
      <c r="BA7">
        <v>38.883510322010473</v>
      </c>
      <c r="BB7">
        <f t="shared" si="0"/>
        <v>1128.7895118608262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512.34109683276336</v>
      </c>
      <c r="L8">
        <v>11.037377456803027</v>
      </c>
      <c r="M8">
        <v>58.921747596446394</v>
      </c>
      <c r="N8">
        <v>51.882718076720955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20.375877753009362</v>
      </c>
      <c r="X8">
        <v>64.789121068971639</v>
      </c>
      <c r="Y8">
        <v>0</v>
      </c>
      <c r="Z8">
        <v>2.8784289599999999</v>
      </c>
      <c r="AA8">
        <v>12.317364000000001</v>
      </c>
      <c r="AB8">
        <v>11.533435920000002</v>
      </c>
      <c r="AC8">
        <v>8.5010146559999988</v>
      </c>
      <c r="AD8">
        <v>8.0065281600000002</v>
      </c>
      <c r="AE8">
        <v>19.4405292</v>
      </c>
      <c r="AF8">
        <v>6.1515000000000004</v>
      </c>
      <c r="AG8">
        <v>11.845401599999999</v>
      </c>
      <c r="AH8">
        <v>16.636896000000004</v>
      </c>
      <c r="AI8">
        <v>0</v>
      </c>
      <c r="AJ8">
        <v>0</v>
      </c>
      <c r="AK8">
        <v>22.853400000000004</v>
      </c>
      <c r="AL8">
        <v>59.816099999999992</v>
      </c>
      <c r="AM8">
        <v>4.6368595428571435</v>
      </c>
      <c r="AN8">
        <v>0</v>
      </c>
      <c r="AO8">
        <v>0.15482063519999997</v>
      </c>
      <c r="AP8">
        <v>1.3502764799999998</v>
      </c>
      <c r="AQ8">
        <v>19.782510000000002</v>
      </c>
      <c r="AR8">
        <v>22.304332800000001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4.3306750902527078</v>
      </c>
      <c r="AY8">
        <v>0</v>
      </c>
      <c r="AZ8">
        <v>0</v>
      </c>
      <c r="BA8">
        <v>38.883673704410477</v>
      </c>
      <c r="BB8">
        <f t="shared" si="0"/>
        <v>1128.7942552208262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512.34109683276336</v>
      </c>
      <c r="L9">
        <v>11.037377456803027</v>
      </c>
      <c r="M9">
        <v>58.921747596446394</v>
      </c>
      <c r="N9">
        <v>51.882718076720955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20.375877753009362</v>
      </c>
      <c r="X9">
        <v>64.789121068971639</v>
      </c>
      <c r="Y9">
        <v>0</v>
      </c>
      <c r="Z9">
        <v>2.8784289599999999</v>
      </c>
      <c r="AA9">
        <v>12.317364000000001</v>
      </c>
      <c r="AB9">
        <v>11.533435920000002</v>
      </c>
      <c r="AC9">
        <v>8.5010146559999988</v>
      </c>
      <c r="AD9">
        <v>4.0032640800000001</v>
      </c>
      <c r="AE9">
        <v>20.849263199999999</v>
      </c>
      <c r="AF9">
        <v>6.1515000000000004</v>
      </c>
      <c r="AG9">
        <v>11.845401599999999</v>
      </c>
      <c r="AH9">
        <v>16.636896000000004</v>
      </c>
      <c r="AI9">
        <v>0</v>
      </c>
      <c r="AJ9">
        <v>0</v>
      </c>
      <c r="AK9">
        <v>22.853400000000004</v>
      </c>
      <c r="AL9">
        <v>59.816099999999992</v>
      </c>
      <c r="AM9">
        <v>2.3184297714285718</v>
      </c>
      <c r="AN9">
        <v>0</v>
      </c>
      <c r="AO9">
        <v>0.16812048960000001</v>
      </c>
      <c r="AP9">
        <v>1.3502764799999998</v>
      </c>
      <c r="AQ9">
        <v>19.782510000000002</v>
      </c>
      <c r="AR9">
        <v>22.304332800000001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4.3306750902527078</v>
      </c>
      <c r="AY9">
        <v>0</v>
      </c>
      <c r="AZ9">
        <v>0</v>
      </c>
      <c r="BA9">
        <v>38.70501217714699</v>
      </c>
      <c r="BB9">
        <f t="shared" si="0"/>
        <v>1123.6076972846613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512.34109683276336</v>
      </c>
      <c r="L10">
        <v>11.037377456803027</v>
      </c>
      <c r="M10">
        <v>58.921747596446394</v>
      </c>
      <c r="N10">
        <v>51.882718076720955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12.317364000000001</v>
      </c>
      <c r="AB10">
        <v>11.533435920000002</v>
      </c>
      <c r="AC10">
        <v>8.5010146559999988</v>
      </c>
      <c r="AD10">
        <v>4.0032640800000001</v>
      </c>
      <c r="AE10">
        <v>20.849263199999999</v>
      </c>
      <c r="AF10">
        <v>6.1515000000000004</v>
      </c>
      <c r="AG10">
        <v>11.845401599999999</v>
      </c>
      <c r="AH10">
        <v>16.636896000000004</v>
      </c>
      <c r="AI10">
        <v>0</v>
      </c>
      <c r="AJ10">
        <v>0</v>
      </c>
      <c r="AK10">
        <v>22.853400000000004</v>
      </c>
      <c r="AL10">
        <v>59.816099999999992</v>
      </c>
      <c r="AM10">
        <v>2.2247558412698418</v>
      </c>
      <c r="AN10">
        <v>0</v>
      </c>
      <c r="AO10">
        <v>0.19885219200000001</v>
      </c>
      <c r="AP10">
        <v>1.3502764799999998</v>
      </c>
      <c r="AQ10">
        <v>13.18834</v>
      </c>
      <c r="AR10">
        <v>22.304332800000001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4.3306750902527078</v>
      </c>
      <c r="AY10">
        <v>0</v>
      </c>
      <c r="AZ10">
        <v>0</v>
      </c>
      <c r="BA10">
        <v>38.483330339337463</v>
      </c>
      <c r="BB10">
        <f t="shared" si="0"/>
        <v>1117.172266894712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1.3137931034482759</v>
      </c>
      <c r="K11">
        <v>512.34109683276336</v>
      </c>
      <c r="L11">
        <v>11.037377456803027</v>
      </c>
      <c r="M11">
        <v>58.921747596446394</v>
      </c>
      <c r="N11">
        <v>51.882718076720955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9.7498008000000009</v>
      </c>
      <c r="AB11">
        <v>11.533435920000002</v>
      </c>
      <c r="AC11">
        <v>8.5010146559999988</v>
      </c>
      <c r="AD11">
        <v>4.0032640800000001</v>
      </c>
      <c r="AE11">
        <v>19.4405292</v>
      </c>
      <c r="AF11">
        <v>6.1515000000000004</v>
      </c>
      <c r="AG11">
        <v>11.845401599999999</v>
      </c>
      <c r="AH11">
        <v>16.636896000000004</v>
      </c>
      <c r="AI11">
        <v>0</v>
      </c>
      <c r="AJ11">
        <v>0</v>
      </c>
      <c r="AK11">
        <v>22.853400000000004</v>
      </c>
      <c r="AL11">
        <v>43.344999999999992</v>
      </c>
      <c r="AM11">
        <v>0</v>
      </c>
      <c r="AN11">
        <v>0</v>
      </c>
      <c r="AO11">
        <v>0.17096123520000001</v>
      </c>
      <c r="AP11">
        <v>1.3502764799999998</v>
      </c>
      <c r="AQ11">
        <v>6.5941700000000001</v>
      </c>
      <c r="AR11">
        <v>22.304332800000001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37.407371383440967</v>
      </c>
      <c r="BB11">
        <f t="shared" si="0"/>
        <v>1085.9371298657343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1.3137931034482759</v>
      </c>
      <c r="K12">
        <v>512.34109683276336</v>
      </c>
      <c r="L12">
        <v>11.037377456803027</v>
      </c>
      <c r="M12">
        <v>58.921747596446394</v>
      </c>
      <c r="N12">
        <v>51.882718076720955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6.1413336000000003</v>
      </c>
      <c r="AB12">
        <v>11.533435920000002</v>
      </c>
      <c r="AC12">
        <v>8.5010146559999988</v>
      </c>
      <c r="AD12">
        <v>4.0032640800000001</v>
      </c>
      <c r="AE12">
        <v>19.4405292</v>
      </c>
      <c r="AF12">
        <v>6.1515000000000004</v>
      </c>
      <c r="AG12">
        <v>11.845401599999999</v>
      </c>
      <c r="AH12">
        <v>16.636896000000004</v>
      </c>
      <c r="AI12">
        <v>0</v>
      </c>
      <c r="AJ12">
        <v>0</v>
      </c>
      <c r="AK12">
        <v>22.853400000000004</v>
      </c>
      <c r="AL12">
        <v>34.675999999999988</v>
      </c>
      <c r="AM12">
        <v>0</v>
      </c>
      <c r="AN12">
        <v>0</v>
      </c>
      <c r="AO12">
        <v>0.17199423360000002</v>
      </c>
      <c r="AP12">
        <v>1.3502764799999998</v>
      </c>
      <c r="AQ12">
        <v>0</v>
      </c>
      <c r="AR12">
        <v>22.304332800000001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36.778980404323512</v>
      </c>
      <c r="BB12">
        <f t="shared" si="0"/>
        <v>1067.6949166432516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1.3137931034482759</v>
      </c>
      <c r="K13">
        <v>512.34109683276336</v>
      </c>
      <c r="L13">
        <v>11.037377456803027</v>
      </c>
      <c r="M13">
        <v>58.921747596446394</v>
      </c>
      <c r="N13">
        <v>51.882718076720955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6.256349782293178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6.1413336000000003</v>
      </c>
      <c r="AB13">
        <v>11.533435920000002</v>
      </c>
      <c r="AC13">
        <v>8.5010146559999988</v>
      </c>
      <c r="AD13">
        <v>4.0032640800000001</v>
      </c>
      <c r="AE13">
        <v>19.4405292</v>
      </c>
      <c r="AF13">
        <v>6.1515000000000004</v>
      </c>
      <c r="AG13">
        <v>11.845401599999999</v>
      </c>
      <c r="AH13">
        <v>16.636896000000004</v>
      </c>
      <c r="AI13">
        <v>0</v>
      </c>
      <c r="AJ13">
        <v>0</v>
      </c>
      <c r="AK13">
        <v>22.853400000000004</v>
      </c>
      <c r="AL13">
        <v>34.675999999999988</v>
      </c>
      <c r="AM13">
        <v>0</v>
      </c>
      <c r="AN13">
        <v>0</v>
      </c>
      <c r="AO13">
        <v>0.18568146240000002</v>
      </c>
      <c r="AP13">
        <v>2.7568144800000001</v>
      </c>
      <c r="AQ13">
        <v>0</v>
      </c>
      <c r="AR13">
        <v>22.304332800000001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36.826273460323513</v>
      </c>
      <c r="BB13">
        <f t="shared" si="0"/>
        <v>1069.0678488160515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1.3137931034482759</v>
      </c>
      <c r="K14">
        <v>512.34109683276336</v>
      </c>
      <c r="L14">
        <v>11.037377456803027</v>
      </c>
      <c r="M14">
        <v>58.921747596446394</v>
      </c>
      <c r="N14">
        <v>51.882718076720955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6.256349782293178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6.1413336000000003</v>
      </c>
      <c r="AB14">
        <v>11.533435920000002</v>
      </c>
      <c r="AC14">
        <v>8.5010146559999988</v>
      </c>
      <c r="AD14">
        <v>4.0032640800000001</v>
      </c>
      <c r="AE14">
        <v>19.4405292</v>
      </c>
      <c r="AF14">
        <v>6.1515000000000004</v>
      </c>
      <c r="AG14">
        <v>11.845401599999999</v>
      </c>
      <c r="AH14">
        <v>16.636896000000004</v>
      </c>
      <c r="AI14">
        <v>0</v>
      </c>
      <c r="AJ14">
        <v>0</v>
      </c>
      <c r="AK14">
        <v>22.853400000000004</v>
      </c>
      <c r="AL14">
        <v>34.675999999999988</v>
      </c>
      <c r="AM14">
        <v>0</v>
      </c>
      <c r="AN14">
        <v>0</v>
      </c>
      <c r="AO14">
        <v>0.23087514240000004</v>
      </c>
      <c r="AP14">
        <v>2.7568144800000001</v>
      </c>
      <c r="AQ14">
        <v>0</v>
      </c>
      <c r="AR14">
        <v>22.304332800000001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36.827778598723505</v>
      </c>
      <c r="BB14">
        <f t="shared" si="0"/>
        <v>1069.1115373576517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1.3137931034482759</v>
      </c>
      <c r="K15">
        <v>512.34109683276336</v>
      </c>
      <c r="L15">
        <v>11.037377456803027</v>
      </c>
      <c r="M15">
        <v>58.921747596446394</v>
      </c>
      <c r="N15">
        <v>51.882718076720955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6.256349782293178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6.1413336000000003</v>
      </c>
      <c r="AB15">
        <v>11.533435920000002</v>
      </c>
      <c r="AC15">
        <v>8.5010146559999988</v>
      </c>
      <c r="AD15">
        <v>4.0032640800000001</v>
      </c>
      <c r="AE15">
        <v>21.7125353952</v>
      </c>
      <c r="AF15">
        <v>6.1515000000000004</v>
      </c>
      <c r="AG15">
        <v>11.845401599999999</v>
      </c>
      <c r="AH15">
        <v>20.546566559999999</v>
      </c>
      <c r="AI15">
        <v>0</v>
      </c>
      <c r="AJ15">
        <v>0</v>
      </c>
      <c r="AK15">
        <v>22.853400000000004</v>
      </c>
      <c r="AL15">
        <v>34.675999999999988</v>
      </c>
      <c r="AM15">
        <v>0</v>
      </c>
      <c r="AN15">
        <v>0</v>
      </c>
      <c r="AO15">
        <v>0.21253942080000005</v>
      </c>
      <c r="AP15">
        <v>2.7568144800000001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37.073383630723505</v>
      </c>
      <c r="BB15">
        <f t="shared" si="0"/>
        <v>1076.2414653592516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1.3137931034482759</v>
      </c>
      <c r="K16">
        <v>512.34109683276336</v>
      </c>
      <c r="L16">
        <v>11.037377456803027</v>
      </c>
      <c r="M16">
        <v>58.921747596446394</v>
      </c>
      <c r="N16">
        <v>51.882718076720955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6.256349782293178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6.1413336000000003</v>
      </c>
      <c r="AB16">
        <v>11.533435920000002</v>
      </c>
      <c r="AC16">
        <v>8.5010146559999988</v>
      </c>
      <c r="AD16">
        <v>4.0032640800000001</v>
      </c>
      <c r="AE16">
        <v>21.7125353952</v>
      </c>
      <c r="AF16">
        <v>6.1515000000000004</v>
      </c>
      <c r="AG16">
        <v>11.845401599999999</v>
      </c>
      <c r="AH16">
        <v>20.546566559999999</v>
      </c>
      <c r="AI16">
        <v>0</v>
      </c>
      <c r="AJ16">
        <v>0</v>
      </c>
      <c r="AK16">
        <v>22.853400000000004</v>
      </c>
      <c r="AL16">
        <v>34.675999999999988</v>
      </c>
      <c r="AM16">
        <v>0</v>
      </c>
      <c r="AN16">
        <v>0</v>
      </c>
      <c r="AO16">
        <v>0.18748920960000004</v>
      </c>
      <c r="AP16">
        <v>2.7568144800000001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37.072549150723511</v>
      </c>
      <c r="BB16">
        <f t="shared" si="0"/>
        <v>1076.2172496280516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1.3137931034482759</v>
      </c>
      <c r="K17">
        <v>512.34109683276336</v>
      </c>
      <c r="L17">
        <v>11.037377456803027</v>
      </c>
      <c r="M17">
        <v>58.921747596446394</v>
      </c>
      <c r="N17">
        <v>51.882718076720955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6.256349782293178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6.1413336000000003</v>
      </c>
      <c r="AB17">
        <v>11.533435920000002</v>
      </c>
      <c r="AC17">
        <v>8.5010146559999988</v>
      </c>
      <c r="AD17">
        <v>4.0032640800000001</v>
      </c>
      <c r="AE17">
        <v>21.7125353952</v>
      </c>
      <c r="AF17">
        <v>6.1515000000000004</v>
      </c>
      <c r="AG17">
        <v>11.845401599999999</v>
      </c>
      <c r="AH17">
        <v>20.546566559999999</v>
      </c>
      <c r="AI17">
        <v>0</v>
      </c>
      <c r="AJ17">
        <v>0</v>
      </c>
      <c r="AK17">
        <v>22.853400000000004</v>
      </c>
      <c r="AL17">
        <v>34.675999999999988</v>
      </c>
      <c r="AM17">
        <v>0</v>
      </c>
      <c r="AN17">
        <v>0</v>
      </c>
      <c r="AO17">
        <v>0.15340026239999999</v>
      </c>
      <c r="AP17">
        <v>1.0689688799999999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37.015208955523512</v>
      </c>
      <c r="BB17">
        <f t="shared" si="0"/>
        <v>1074.5526552760516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1.3137931034482759</v>
      </c>
      <c r="K18">
        <v>512.34109683276336</v>
      </c>
      <c r="L18">
        <v>11.037377456803027</v>
      </c>
      <c r="M18">
        <v>58.921747596446394</v>
      </c>
      <c r="N18">
        <v>51.882718076720955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6.256349782293178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6.1413336000000003</v>
      </c>
      <c r="AB18">
        <v>11.533435920000002</v>
      </c>
      <c r="AC18">
        <v>8.5010146559999988</v>
      </c>
      <c r="AD18">
        <v>4.0032640800000001</v>
      </c>
      <c r="AE18">
        <v>21.7125353952</v>
      </c>
      <c r="AF18">
        <v>6.1515000000000004</v>
      </c>
      <c r="AG18">
        <v>11.845401599999999</v>
      </c>
      <c r="AH18">
        <v>20.546566559999999</v>
      </c>
      <c r="AI18">
        <v>0</v>
      </c>
      <c r="AJ18">
        <v>0</v>
      </c>
      <c r="AK18">
        <v>22.853400000000004</v>
      </c>
      <c r="AL18">
        <v>34.675999999999988</v>
      </c>
      <c r="AM18">
        <v>0</v>
      </c>
      <c r="AN18">
        <v>0</v>
      </c>
      <c r="AO18">
        <v>9.9167846399999995E-2</v>
      </c>
      <c r="AP18">
        <v>1.0689688799999999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37.013402965123511</v>
      </c>
      <c r="BB18">
        <f t="shared" si="0"/>
        <v>1074.5002288504515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1.3137931034482759</v>
      </c>
      <c r="K19">
        <v>512.34109683276336</v>
      </c>
      <c r="L19">
        <v>11.037377456803027</v>
      </c>
      <c r="M19">
        <v>58.921747596446394</v>
      </c>
      <c r="N19">
        <v>51.882718076720955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6.256349782293178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6.1413336000000003</v>
      </c>
      <c r="AB19">
        <v>11.533435920000002</v>
      </c>
      <c r="AC19">
        <v>8.5010146559999988</v>
      </c>
      <c r="AD19">
        <v>4.0032640800000001</v>
      </c>
      <c r="AE19">
        <v>21.7125353952</v>
      </c>
      <c r="AF19">
        <v>6.1515000000000004</v>
      </c>
      <c r="AG19">
        <v>11.845401599999999</v>
      </c>
      <c r="AH19">
        <v>30.819849840000003</v>
      </c>
      <c r="AI19">
        <v>0</v>
      </c>
      <c r="AJ19">
        <v>0</v>
      </c>
      <c r="AK19">
        <v>22.853400000000004</v>
      </c>
      <c r="AL19">
        <v>59.816099999999992</v>
      </c>
      <c r="AM19">
        <v>2.3184297714285718</v>
      </c>
      <c r="AN19">
        <v>0</v>
      </c>
      <c r="AO19">
        <v>3.2410324800000001E-2</v>
      </c>
      <c r="AP19">
        <v>1.0689688799999999</v>
      </c>
      <c r="AQ19">
        <v>6.5941700000000001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38.44686874148794</v>
      </c>
      <c r="BB19">
        <f t="shared" si="0"/>
        <v>1116.1137966039159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1.3137931034482759</v>
      </c>
      <c r="K20">
        <v>512.34109683276336</v>
      </c>
      <c r="L20">
        <v>11.037377456803027</v>
      </c>
      <c r="M20">
        <v>58.921747596446394</v>
      </c>
      <c r="N20">
        <v>51.882718076720955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6.256349782293178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12.340957824000002</v>
      </c>
      <c r="AB20">
        <v>11.533435920000002</v>
      </c>
      <c r="AC20">
        <v>8.5010146559999988</v>
      </c>
      <c r="AD20">
        <v>4.0032640800000001</v>
      </c>
      <c r="AE20">
        <v>21.7125353952</v>
      </c>
      <c r="AF20">
        <v>6.1515000000000004</v>
      </c>
      <c r="AG20">
        <v>11.845401599999999</v>
      </c>
      <c r="AH20">
        <v>30.819849840000003</v>
      </c>
      <c r="AI20">
        <v>0</v>
      </c>
      <c r="AJ20">
        <v>0</v>
      </c>
      <c r="AK20">
        <v>22.853400000000004</v>
      </c>
      <c r="AL20">
        <v>59.816099999999992</v>
      </c>
      <c r="AM20">
        <v>4.6368595428571435</v>
      </c>
      <c r="AN20">
        <v>0</v>
      </c>
      <c r="AO20">
        <v>0</v>
      </c>
      <c r="AP20">
        <v>1.0689688799999999</v>
      </c>
      <c r="AQ20">
        <v>13.18834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38.949026527068902</v>
      </c>
      <c r="BB20">
        <f t="shared" si="0"/>
        <v>1130.6914524889633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1.3137931034482759</v>
      </c>
      <c r="K21">
        <v>512.34109683276336</v>
      </c>
      <c r="L21">
        <v>11.037377456803027</v>
      </c>
      <c r="M21">
        <v>58.921747596446394</v>
      </c>
      <c r="N21">
        <v>51.882718076720955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6.256349782293178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18.4933944</v>
      </c>
      <c r="AB21">
        <v>11.533435920000002</v>
      </c>
      <c r="AC21">
        <v>8.5010146559999988</v>
      </c>
      <c r="AD21">
        <v>4.0032640800000001</v>
      </c>
      <c r="AE21">
        <v>21.7125353952</v>
      </c>
      <c r="AF21">
        <v>6.1515000000000004</v>
      </c>
      <c r="AG21">
        <v>11.845401599999999</v>
      </c>
      <c r="AH21">
        <v>30.819849840000003</v>
      </c>
      <c r="AI21">
        <v>0</v>
      </c>
      <c r="AJ21">
        <v>0</v>
      </c>
      <c r="AK21">
        <v>22.853400000000004</v>
      </c>
      <c r="AL21">
        <v>59.816099999999992</v>
      </c>
      <c r="AM21">
        <v>6.9552893142857162</v>
      </c>
      <c r="AN21">
        <v>0</v>
      </c>
      <c r="AO21">
        <v>1.7560972799999998E-2</v>
      </c>
      <c r="AP21">
        <v>1.0689688799999999</v>
      </c>
      <c r="AQ21">
        <v>13.18834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39.231691053532394</v>
      </c>
      <c r="BB21">
        <f t="shared" si="0"/>
        <v>1138.8972152827284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1.3137931034482759</v>
      </c>
      <c r="K22">
        <v>512.34109683276336</v>
      </c>
      <c r="L22">
        <v>11.037377456803027</v>
      </c>
      <c r="M22">
        <v>58.921747596446394</v>
      </c>
      <c r="N22">
        <v>51.882718076720955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6.256349782293178</v>
      </c>
      <c r="W22">
        <v>20.375877753009362</v>
      </c>
      <c r="X22">
        <v>64.789121068971639</v>
      </c>
      <c r="Y22">
        <v>0</v>
      </c>
      <c r="Z22">
        <v>5.756857919999999</v>
      </c>
      <c r="AA22">
        <v>18.4933944</v>
      </c>
      <c r="AB22">
        <v>11.533435920000002</v>
      </c>
      <c r="AC22">
        <v>8.5010146559999988</v>
      </c>
      <c r="AD22">
        <v>8.0065281600000002</v>
      </c>
      <c r="AE22">
        <v>21.7125353952</v>
      </c>
      <c r="AF22">
        <v>6.1515000000000004</v>
      </c>
      <c r="AG22">
        <v>11.845401599999999</v>
      </c>
      <c r="AH22">
        <v>30.819849840000003</v>
      </c>
      <c r="AI22">
        <v>0</v>
      </c>
      <c r="AJ22">
        <v>0</v>
      </c>
      <c r="AK22">
        <v>22.853400000000004</v>
      </c>
      <c r="AL22">
        <v>59.816099999999992</v>
      </c>
      <c r="AM22">
        <v>6.9552893142857162</v>
      </c>
      <c r="AN22">
        <v>0</v>
      </c>
      <c r="AO22">
        <v>0</v>
      </c>
      <c r="AP22">
        <v>1.0689688799999999</v>
      </c>
      <c r="AQ22">
        <v>19.782510000000002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39.679852475049849</v>
      </c>
      <c r="BB22">
        <f t="shared" si="0"/>
        <v>1151.9073559284111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1.3137931034482759</v>
      </c>
      <c r="K23">
        <v>512.34109683276336</v>
      </c>
      <c r="L23">
        <v>11.037377456803027</v>
      </c>
      <c r="M23">
        <v>58.921747596446394</v>
      </c>
      <c r="N23">
        <v>51.882718076720955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6.256349782293178</v>
      </c>
      <c r="W23">
        <v>20.375877753009362</v>
      </c>
      <c r="X23">
        <v>64.789121068971639</v>
      </c>
      <c r="Y23">
        <v>0</v>
      </c>
      <c r="Z23">
        <v>8.6352868800000007</v>
      </c>
      <c r="AA23">
        <v>18.4933944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6.1515000000000004</v>
      </c>
      <c r="AG23">
        <v>11.845401599999999</v>
      </c>
      <c r="AH23">
        <v>30.819849840000003</v>
      </c>
      <c r="AI23">
        <v>0</v>
      </c>
      <c r="AJ23">
        <v>0</v>
      </c>
      <c r="AK23">
        <v>22.853400000000004</v>
      </c>
      <c r="AL23">
        <v>43.344999999999992</v>
      </c>
      <c r="AM23">
        <v>6.9552893142857162</v>
      </c>
      <c r="AN23">
        <v>0</v>
      </c>
      <c r="AO23">
        <v>0</v>
      </c>
      <c r="AP23">
        <v>1.0689688799999999</v>
      </c>
      <c r="AQ23">
        <v>19.782510000000002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39.267583023466379</v>
      </c>
      <c r="BB23">
        <f t="shared" si="0"/>
        <v>1139.9391463399945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1.3137931034482759</v>
      </c>
      <c r="K24">
        <v>512.34109683276336</v>
      </c>
      <c r="L24">
        <v>11.037377456803027</v>
      </c>
      <c r="M24">
        <v>58.921747596446394</v>
      </c>
      <c r="N24">
        <v>51.882718076720955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6.256349782293178</v>
      </c>
      <c r="W24">
        <v>20.375877753009362</v>
      </c>
      <c r="X24">
        <v>64.789121068971639</v>
      </c>
      <c r="Y24">
        <v>0</v>
      </c>
      <c r="Z24">
        <v>8.6352868800000007</v>
      </c>
      <c r="AA24">
        <v>18.4933944</v>
      </c>
      <c r="AB24">
        <v>11.533435920000002</v>
      </c>
      <c r="AC24">
        <v>12.751521984</v>
      </c>
      <c r="AD24">
        <v>8.0065281600000002</v>
      </c>
      <c r="AE24">
        <v>21.7125353952</v>
      </c>
      <c r="AF24">
        <v>6.1515000000000004</v>
      </c>
      <c r="AG24">
        <v>11.845401599999999</v>
      </c>
      <c r="AH24">
        <v>30.819849840000003</v>
      </c>
      <c r="AI24">
        <v>0</v>
      </c>
      <c r="AJ24">
        <v>0</v>
      </c>
      <c r="AK24">
        <v>22.853400000000004</v>
      </c>
      <c r="AL24">
        <v>43.344999999999992</v>
      </c>
      <c r="AM24">
        <v>6.9552893142857162</v>
      </c>
      <c r="AN24">
        <v>0</v>
      </c>
      <c r="AO24">
        <v>0</v>
      </c>
      <c r="AP24">
        <v>1.0689688799999999</v>
      </c>
      <c r="AQ24">
        <v>19.782510000000002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39.409124885866383</v>
      </c>
      <c r="BB24">
        <f t="shared" si="0"/>
        <v>1144.0481118055945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1.3137931034482759</v>
      </c>
      <c r="K25">
        <v>512.34109683276336</v>
      </c>
      <c r="L25">
        <v>11.037377456803027</v>
      </c>
      <c r="M25">
        <v>58.921747596446394</v>
      </c>
      <c r="N25">
        <v>51.882718076720955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6.256349782293178</v>
      </c>
      <c r="W25">
        <v>20.375877753009362</v>
      </c>
      <c r="X25">
        <v>64.789121068971639</v>
      </c>
      <c r="Y25">
        <v>0</v>
      </c>
      <c r="Z25">
        <v>8.6352868800000007</v>
      </c>
      <c r="AA25">
        <v>18.4933944</v>
      </c>
      <c r="AB25">
        <v>11.533435920000002</v>
      </c>
      <c r="AC25">
        <v>12.751521984</v>
      </c>
      <c r="AD25">
        <v>8.0065281600000002</v>
      </c>
      <c r="AE25">
        <v>21.7125353952</v>
      </c>
      <c r="AF25">
        <v>6.1515000000000004</v>
      </c>
      <c r="AG25">
        <v>11.845401599999999</v>
      </c>
      <c r="AH25">
        <v>30.819849840000003</v>
      </c>
      <c r="AI25">
        <v>0</v>
      </c>
      <c r="AJ25">
        <v>0</v>
      </c>
      <c r="AK25">
        <v>22.853400000000004</v>
      </c>
      <c r="AL25">
        <v>43.344999999999992</v>
      </c>
      <c r="AM25">
        <v>6.9552893142857162</v>
      </c>
      <c r="AN25">
        <v>0</v>
      </c>
      <c r="AO25">
        <v>0</v>
      </c>
      <c r="AP25">
        <v>1.0689688799999999</v>
      </c>
      <c r="AQ25">
        <v>19.782510000000002</v>
      </c>
      <c r="AR25">
        <v>23.516524800000003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39.409124885866383</v>
      </c>
      <c r="BB25">
        <f t="shared" si="0"/>
        <v>1144.0481118055945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1.3137931034482759</v>
      </c>
      <c r="K26">
        <v>512.34109683276336</v>
      </c>
      <c r="L26">
        <v>11.037377456803027</v>
      </c>
      <c r="M26">
        <v>58.921747596446394</v>
      </c>
      <c r="N26">
        <v>51.882718076720955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6.256349782293178</v>
      </c>
      <c r="W26">
        <v>20.375877753009362</v>
      </c>
      <c r="X26">
        <v>64.789121068971639</v>
      </c>
      <c r="Y26">
        <v>0</v>
      </c>
      <c r="Z26">
        <v>8.6352868800000007</v>
      </c>
      <c r="AA26">
        <v>18.4933944</v>
      </c>
      <c r="AB26">
        <v>11.533435920000002</v>
      </c>
      <c r="AC26">
        <v>12.751521984</v>
      </c>
      <c r="AD26">
        <v>8.0065281600000002</v>
      </c>
      <c r="AE26">
        <v>21.7125353952</v>
      </c>
      <c r="AF26">
        <v>6.1515000000000004</v>
      </c>
      <c r="AG26">
        <v>11.845401599999999</v>
      </c>
      <c r="AH26">
        <v>30.819849840000003</v>
      </c>
      <c r="AI26">
        <v>1.6773048000000002</v>
      </c>
      <c r="AJ26">
        <v>0</v>
      </c>
      <c r="AK26">
        <v>22.853400000000004</v>
      </c>
      <c r="AL26">
        <v>43.344999999999992</v>
      </c>
      <c r="AM26">
        <v>6.9552893142857162</v>
      </c>
      <c r="AN26">
        <v>0</v>
      </c>
      <c r="AO26">
        <v>0</v>
      </c>
      <c r="AP26">
        <v>1.0689688799999999</v>
      </c>
      <c r="AQ26">
        <v>19.782510000000002</v>
      </c>
      <c r="AR26">
        <v>23.516524800000003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39.464979267466383</v>
      </c>
      <c r="BB26">
        <f t="shared" si="0"/>
        <v>1145.6695622239945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1.3137931034482759</v>
      </c>
      <c r="K27">
        <v>512.34109683276336</v>
      </c>
      <c r="L27">
        <v>11.037377456803027</v>
      </c>
      <c r="M27">
        <v>58.921747596446394</v>
      </c>
      <c r="N27">
        <v>51.882718076720955</v>
      </c>
      <c r="O27">
        <v>73.289080144291091</v>
      </c>
      <c r="P27">
        <v>24.815452804546577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62.108996355314567</v>
      </c>
      <c r="V27">
        <v>6.256349782293178</v>
      </c>
      <c r="W27">
        <v>20.375877753009362</v>
      </c>
      <c r="X27">
        <v>64.789121068971639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12.751521984</v>
      </c>
      <c r="AD27">
        <v>8.0065281600000002</v>
      </c>
      <c r="AE27">
        <v>21.4127568</v>
      </c>
      <c r="AF27">
        <v>6.1515000000000004</v>
      </c>
      <c r="AG27">
        <v>11.845401599999999</v>
      </c>
      <c r="AH27">
        <v>37.433016000000002</v>
      </c>
      <c r="AI27">
        <v>4.4728127999999998</v>
      </c>
      <c r="AJ27">
        <v>0</v>
      </c>
      <c r="AK27">
        <v>22.853400000000004</v>
      </c>
      <c r="AL27">
        <v>52.013999999999989</v>
      </c>
      <c r="AM27">
        <v>4.6368595428571435</v>
      </c>
      <c r="AN27">
        <v>0</v>
      </c>
      <c r="AO27">
        <v>0</v>
      </c>
      <c r="AP27">
        <v>1.0689688799999999</v>
      </c>
      <c r="AQ27">
        <v>19.782510000000002</v>
      </c>
      <c r="AR27">
        <v>22.304332800000001</v>
      </c>
      <c r="AS27">
        <v>14.474890080000002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39.65418803140286</v>
      </c>
      <c r="BB27">
        <f t="shared" si="0"/>
        <v>1151.1623211838294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1.3137931034482759</v>
      </c>
      <c r="K28">
        <v>512.34109683276336</v>
      </c>
      <c r="L28">
        <v>11.037377456803027</v>
      </c>
      <c r="M28">
        <v>58.921747596446394</v>
      </c>
      <c r="N28">
        <v>51.882718076720955</v>
      </c>
      <c r="O28">
        <v>73.289080144291091</v>
      </c>
      <c r="P28">
        <v>24.815452804546577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62.108996355314567</v>
      </c>
      <c r="V28">
        <v>6.256349782293178</v>
      </c>
      <c r="W28">
        <v>20.375877753009362</v>
      </c>
      <c r="X28">
        <v>64.789121068971639</v>
      </c>
      <c r="Y28">
        <v>0</v>
      </c>
      <c r="Z28">
        <v>5.756857919999999</v>
      </c>
      <c r="AA28">
        <v>12.340957824000002</v>
      </c>
      <c r="AB28">
        <v>17.352844703999999</v>
      </c>
      <c r="AC28">
        <v>12.751521984</v>
      </c>
      <c r="AD28">
        <v>8.0065281600000002</v>
      </c>
      <c r="AE28">
        <v>21.4127568</v>
      </c>
      <c r="AF28">
        <v>6.1515000000000004</v>
      </c>
      <c r="AG28">
        <v>11.845401599999999</v>
      </c>
      <c r="AH28">
        <v>37.433016000000002</v>
      </c>
      <c r="AI28">
        <v>21.804962399999997</v>
      </c>
      <c r="AJ28">
        <v>0</v>
      </c>
      <c r="AK28">
        <v>22.853400000000004</v>
      </c>
      <c r="AL28">
        <v>52.013999999999989</v>
      </c>
      <c r="AM28">
        <v>2.3184297714285718</v>
      </c>
      <c r="AN28">
        <v>0</v>
      </c>
      <c r="AO28">
        <v>0</v>
      </c>
      <c r="AP28">
        <v>1.0689688799999999</v>
      </c>
      <c r="AQ28">
        <v>19.782510000000002</v>
      </c>
      <c r="AR28">
        <v>22.304332800000001</v>
      </c>
      <c r="AS28">
        <v>14.474890080000002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40.347931424139382</v>
      </c>
      <c r="BB28">
        <f t="shared" si="0"/>
        <v>1171.3017064036642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1.3137931034482759</v>
      </c>
      <c r="K29">
        <v>512.34109683276336</v>
      </c>
      <c r="L29">
        <v>11.037377456803027</v>
      </c>
      <c r="M29">
        <v>60.310344827586206</v>
      </c>
      <c r="N29">
        <v>51.882718076720955</v>
      </c>
      <c r="O29">
        <v>73.289080144291091</v>
      </c>
      <c r="P29">
        <v>24.815452804546577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62.108996355314567</v>
      </c>
      <c r="V29">
        <v>6.256349782293178</v>
      </c>
      <c r="W29">
        <v>20.375877753009362</v>
      </c>
      <c r="X29">
        <v>64.789121068971639</v>
      </c>
      <c r="Y29">
        <v>0</v>
      </c>
      <c r="Z29">
        <v>5.756857919999999</v>
      </c>
      <c r="AA29">
        <v>6.1413336000000003</v>
      </c>
      <c r="AB29">
        <v>17.352844703999999</v>
      </c>
      <c r="AC29">
        <v>12.751521984</v>
      </c>
      <c r="AD29">
        <v>8.0065281600000002</v>
      </c>
      <c r="AE29">
        <v>21.4127568</v>
      </c>
      <c r="AF29">
        <v>6.1515000000000004</v>
      </c>
      <c r="AG29">
        <v>11.845401599999999</v>
      </c>
      <c r="AH29">
        <v>37.433016000000002</v>
      </c>
      <c r="AI29">
        <v>21.804962399999997</v>
      </c>
      <c r="AJ29">
        <v>0</v>
      </c>
      <c r="AK29">
        <v>22.853400000000004</v>
      </c>
      <c r="AL29">
        <v>52.013999999999989</v>
      </c>
      <c r="AM29">
        <v>0</v>
      </c>
      <c r="AN29">
        <v>0</v>
      </c>
      <c r="AO29">
        <v>0</v>
      </c>
      <c r="AP29">
        <v>1.0689688799999999</v>
      </c>
      <c r="AQ29">
        <v>19.782510000000002</v>
      </c>
      <c r="AR29">
        <v>22.304332800000001</v>
      </c>
      <c r="AS29">
        <v>14.474890080000002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40.110520742272833</v>
      </c>
      <c r="BB29">
        <f t="shared" si="0"/>
        <v>1164.409660321242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1.3137931034482759</v>
      </c>
      <c r="K30">
        <v>512.34109683276336</v>
      </c>
      <c r="L30">
        <v>11.037377456803027</v>
      </c>
      <c r="M30">
        <v>60.310344827586206</v>
      </c>
      <c r="N30">
        <v>51.882718076720955</v>
      </c>
      <c r="O30">
        <v>73.289080144291091</v>
      </c>
      <c r="P30">
        <v>24.815452804546577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62.108996355314567</v>
      </c>
      <c r="V30">
        <v>6.256349782293178</v>
      </c>
      <c r="W30">
        <v>20.375877753009362</v>
      </c>
      <c r="X30">
        <v>64.789121068971639</v>
      </c>
      <c r="Y30">
        <v>0</v>
      </c>
      <c r="Z30">
        <v>5.756857919999999</v>
      </c>
      <c r="AA30">
        <v>6.1413336000000003</v>
      </c>
      <c r="AB30">
        <v>17.352844703999999</v>
      </c>
      <c r="AC30">
        <v>12.751521984</v>
      </c>
      <c r="AD30">
        <v>8.0065281600000002</v>
      </c>
      <c r="AE30">
        <v>21.4127568</v>
      </c>
      <c r="AF30">
        <v>6.1515000000000004</v>
      </c>
      <c r="AG30">
        <v>11.845401599999999</v>
      </c>
      <c r="AH30">
        <v>37.433016000000002</v>
      </c>
      <c r="AI30">
        <v>21.804962399999997</v>
      </c>
      <c r="AJ30">
        <v>0</v>
      </c>
      <c r="AK30">
        <v>22.853400000000004</v>
      </c>
      <c r="AL30">
        <v>52.013999999999989</v>
      </c>
      <c r="AM30">
        <v>0</v>
      </c>
      <c r="AN30">
        <v>0</v>
      </c>
      <c r="AO30">
        <v>0</v>
      </c>
      <c r="AP30">
        <v>1.0689688799999999</v>
      </c>
      <c r="AQ30">
        <v>19.782510000000002</v>
      </c>
      <c r="AR30">
        <v>22.304332800000001</v>
      </c>
      <c r="AS30">
        <v>14.474890080000002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40.110520742272833</v>
      </c>
      <c r="BB30">
        <f t="shared" si="0"/>
        <v>1164.409660321242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1.3137931034482759</v>
      </c>
      <c r="K31">
        <v>512.34109683276336</v>
      </c>
      <c r="L31">
        <v>11.037377456803027</v>
      </c>
      <c r="M31">
        <v>58.921747596446394</v>
      </c>
      <c r="N31">
        <v>51.882718076720955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62.108996355314567</v>
      </c>
      <c r="V31">
        <v>6.256349782293178</v>
      </c>
      <c r="W31">
        <v>20.375877753009362</v>
      </c>
      <c r="X31">
        <v>64.789121068971639</v>
      </c>
      <c r="Y31">
        <v>0</v>
      </c>
      <c r="Z31">
        <v>5.756857919999999</v>
      </c>
      <c r="AA31">
        <v>6.1413336000000003</v>
      </c>
      <c r="AB31">
        <v>17.352844703999999</v>
      </c>
      <c r="AC31">
        <v>12.751521984</v>
      </c>
      <c r="AD31">
        <v>8.0065281600000002</v>
      </c>
      <c r="AE31">
        <v>21.4127568</v>
      </c>
      <c r="AF31">
        <v>6.1515000000000004</v>
      </c>
      <c r="AG31">
        <v>11.845401599999999</v>
      </c>
      <c r="AH31">
        <v>24.955344000000004</v>
      </c>
      <c r="AI31">
        <v>21.804962399999997</v>
      </c>
      <c r="AJ31">
        <v>0</v>
      </c>
      <c r="AK31">
        <v>22.853400000000004</v>
      </c>
      <c r="AL31">
        <v>52.013999999999989</v>
      </c>
      <c r="AM31">
        <v>0</v>
      </c>
      <c r="AN31">
        <v>0</v>
      </c>
      <c r="AO31">
        <v>0</v>
      </c>
      <c r="AP31">
        <v>1.0689688799999999</v>
      </c>
      <c r="AQ31">
        <v>19.782510000000002</v>
      </c>
      <c r="AR31">
        <v>22.304332800000001</v>
      </c>
      <c r="AS31">
        <v>14.474890080000002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39.64877397687588</v>
      </c>
      <c r="BB31">
        <f t="shared" si="0"/>
        <v>1151.0051378554992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1.3137931034482759</v>
      </c>
      <c r="K32">
        <v>512.34109683276336</v>
      </c>
      <c r="L32">
        <v>11.037377456803027</v>
      </c>
      <c r="M32">
        <v>58.921747596446394</v>
      </c>
      <c r="N32">
        <v>51.882718076720955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62.108996355314567</v>
      </c>
      <c r="V32">
        <v>6.256349782293178</v>
      </c>
      <c r="W32">
        <v>20.375877753009362</v>
      </c>
      <c r="X32">
        <v>64.789121068971639</v>
      </c>
      <c r="Y32">
        <v>0</v>
      </c>
      <c r="Z32">
        <v>5.756857919999999</v>
      </c>
      <c r="AA32">
        <v>6.1413336000000003</v>
      </c>
      <c r="AB32">
        <v>17.352844703999999</v>
      </c>
      <c r="AC32">
        <v>12.751521984</v>
      </c>
      <c r="AD32">
        <v>8.0065281600000002</v>
      </c>
      <c r="AE32">
        <v>21.4127568</v>
      </c>
      <c r="AF32">
        <v>6.1515000000000004</v>
      </c>
      <c r="AG32">
        <v>11.845401599999999</v>
      </c>
      <c r="AH32">
        <v>24.955344000000004</v>
      </c>
      <c r="AI32">
        <v>21.804962399999997</v>
      </c>
      <c r="AJ32">
        <v>0</v>
      </c>
      <c r="AK32">
        <v>22.853400000000004</v>
      </c>
      <c r="AL32">
        <v>52.013999999999989</v>
      </c>
      <c r="AM32">
        <v>0</v>
      </c>
      <c r="AN32">
        <v>0</v>
      </c>
      <c r="AO32">
        <v>0</v>
      </c>
      <c r="AP32">
        <v>1.0689688799999999</v>
      </c>
      <c r="AQ32">
        <v>19.782510000000002</v>
      </c>
      <c r="AR32">
        <v>22.304332800000001</v>
      </c>
      <c r="AS32">
        <v>14.474890080000002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39.64877397687588</v>
      </c>
      <c r="BB32">
        <f t="shared" si="0"/>
        <v>1151.0051378554992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1.3137931034482759</v>
      </c>
      <c r="K33">
        <v>512.34109683276336</v>
      </c>
      <c r="L33">
        <v>11.037377456803027</v>
      </c>
      <c r="M33">
        <v>58.921747596446394</v>
      </c>
      <c r="N33">
        <v>51.882718076720955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62.108996355314567</v>
      </c>
      <c r="V33">
        <v>6.256349782293178</v>
      </c>
      <c r="W33">
        <v>20.375877753009362</v>
      </c>
      <c r="X33">
        <v>64.789121068971639</v>
      </c>
      <c r="Y33">
        <v>0</v>
      </c>
      <c r="Z33">
        <v>5.756857919999999</v>
      </c>
      <c r="AA33">
        <v>6.1413336000000003</v>
      </c>
      <c r="AB33">
        <v>17.352844703999999</v>
      </c>
      <c r="AC33">
        <v>12.751521984</v>
      </c>
      <c r="AD33">
        <v>8.0065281600000002</v>
      </c>
      <c r="AE33">
        <v>21.4127568</v>
      </c>
      <c r="AF33">
        <v>6.1515000000000004</v>
      </c>
      <c r="AG33">
        <v>11.845401599999999</v>
      </c>
      <c r="AH33">
        <v>24.955344000000004</v>
      </c>
      <c r="AI33">
        <v>21.804962399999997</v>
      </c>
      <c r="AJ33">
        <v>0</v>
      </c>
      <c r="AK33">
        <v>22.853400000000004</v>
      </c>
      <c r="AL33">
        <v>52.013999999999989</v>
      </c>
      <c r="AM33">
        <v>0</v>
      </c>
      <c r="AN33">
        <v>0</v>
      </c>
      <c r="AO33">
        <v>0</v>
      </c>
      <c r="AP33">
        <v>1.0689688799999999</v>
      </c>
      <c r="AQ33">
        <v>13.18834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39.41368516495843</v>
      </c>
      <c r="BB33">
        <f t="shared" si="0"/>
        <v>1144.1804972010166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1.3137931034482759</v>
      </c>
      <c r="K34">
        <v>512.34109683276336</v>
      </c>
      <c r="L34">
        <v>11.037377456803027</v>
      </c>
      <c r="M34">
        <v>58.921747596446394</v>
      </c>
      <c r="N34">
        <v>51.882718076720955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62.108996355314567</v>
      </c>
      <c r="V34">
        <v>6.256349782293178</v>
      </c>
      <c r="W34">
        <v>20.375877753009362</v>
      </c>
      <c r="X34">
        <v>64.789121068971639</v>
      </c>
      <c r="Y34">
        <v>0</v>
      </c>
      <c r="Z34">
        <v>5.756857919999999</v>
      </c>
      <c r="AA34">
        <v>0</v>
      </c>
      <c r="AB34">
        <v>17.352844703999999</v>
      </c>
      <c r="AC34">
        <v>12.751521984</v>
      </c>
      <c r="AD34">
        <v>8.0065281600000002</v>
      </c>
      <c r="AE34">
        <v>21.4127568</v>
      </c>
      <c r="AF34">
        <v>6.1515000000000004</v>
      </c>
      <c r="AG34">
        <v>11.845401599999999</v>
      </c>
      <c r="AH34">
        <v>24.955344000000004</v>
      </c>
      <c r="AI34">
        <v>3.3546095999999994</v>
      </c>
      <c r="AJ34">
        <v>0</v>
      </c>
      <c r="AK34">
        <v>22.853400000000004</v>
      </c>
      <c r="AL34">
        <v>52.013999999999989</v>
      </c>
      <c r="AM34">
        <v>0</v>
      </c>
      <c r="AN34">
        <v>0</v>
      </c>
      <c r="AO34">
        <v>0</v>
      </c>
      <c r="AP34">
        <v>1.0689688799999999</v>
      </c>
      <c r="AQ34">
        <v>13.18834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38.594781832158425</v>
      </c>
      <c r="BB34">
        <f t="shared" si="0"/>
        <v>1120.4077141338166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1.3137931034482759</v>
      </c>
      <c r="K35">
        <v>512.34109683276336</v>
      </c>
      <c r="L35">
        <v>11.037377456803027</v>
      </c>
      <c r="M35">
        <v>58.921747596446394</v>
      </c>
      <c r="N35">
        <v>51.882718076720955</v>
      </c>
      <c r="O35">
        <v>73.289080144291091</v>
      </c>
      <c r="P35">
        <v>24.815452804546577</v>
      </c>
      <c r="Q35">
        <v>4.6439177277179233</v>
      </c>
      <c r="R35">
        <v>18.61482800683093</v>
      </c>
      <c r="S35">
        <v>11.586402195217561</v>
      </c>
      <c r="T35">
        <v>0</v>
      </c>
      <c r="U35">
        <v>62.108996355314567</v>
      </c>
      <c r="V35">
        <v>6.256349782293178</v>
      </c>
      <c r="W35">
        <v>20.375877753009362</v>
      </c>
      <c r="X35">
        <v>64.789121068971639</v>
      </c>
      <c r="Y35">
        <v>0</v>
      </c>
      <c r="Z35">
        <v>5.756857919999999</v>
      </c>
      <c r="AA35">
        <v>0</v>
      </c>
      <c r="AB35">
        <v>17.352844703999999</v>
      </c>
      <c r="AC35">
        <v>8.5010146559999988</v>
      </c>
      <c r="AD35">
        <v>8.0065281600000002</v>
      </c>
      <c r="AE35">
        <v>21.4127568</v>
      </c>
      <c r="AF35">
        <v>6.1515000000000004</v>
      </c>
      <c r="AG35">
        <v>11.845401599999999</v>
      </c>
      <c r="AH35">
        <v>24.955344000000004</v>
      </c>
      <c r="AI35">
        <v>1.1182032</v>
      </c>
      <c r="AJ35">
        <v>0</v>
      </c>
      <c r="AK35">
        <v>22.853400000000004</v>
      </c>
      <c r="AL35">
        <v>52.013999999999989</v>
      </c>
      <c r="AM35">
        <v>0</v>
      </c>
      <c r="AN35">
        <v>0</v>
      </c>
      <c r="AO35">
        <v>0</v>
      </c>
      <c r="AP35">
        <v>1.0689688799999999</v>
      </c>
      <c r="AQ35">
        <v>6.5941700000000001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38.159181969840965</v>
      </c>
      <c r="BB35">
        <f t="shared" si="0"/>
        <v>1107.7622302681341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1.3137931034482759</v>
      </c>
      <c r="K36">
        <v>512.34109683276336</v>
      </c>
      <c r="L36">
        <v>11.037377456803027</v>
      </c>
      <c r="M36">
        <v>58.921747596446394</v>
      </c>
      <c r="N36">
        <v>51.882718076720955</v>
      </c>
      <c r="O36">
        <v>73.289080144291091</v>
      </c>
      <c r="P36">
        <v>24.815452804546577</v>
      </c>
      <c r="Q36">
        <v>4.6439177277179233</v>
      </c>
      <c r="R36">
        <v>18.61482800683093</v>
      </c>
      <c r="S36">
        <v>11.586402195217561</v>
      </c>
      <c r="T36">
        <v>0</v>
      </c>
      <c r="U36">
        <v>62.108996355314567</v>
      </c>
      <c r="V36">
        <v>6.256349782293178</v>
      </c>
      <c r="W36">
        <v>20.375877753009362</v>
      </c>
      <c r="X36">
        <v>64.789121068971639</v>
      </c>
      <c r="Y36">
        <v>0</v>
      </c>
      <c r="Z36">
        <v>5.756857919999999</v>
      </c>
      <c r="AA36">
        <v>0</v>
      </c>
      <c r="AB36">
        <v>17.352844703999999</v>
      </c>
      <c r="AC36">
        <v>8.5010146559999988</v>
      </c>
      <c r="AD36">
        <v>8.0065281600000002</v>
      </c>
      <c r="AE36">
        <v>21.4127568</v>
      </c>
      <c r="AF36">
        <v>6.1515000000000004</v>
      </c>
      <c r="AG36">
        <v>11.845401599999999</v>
      </c>
      <c r="AH36">
        <v>24.955344000000004</v>
      </c>
      <c r="AI36">
        <v>0</v>
      </c>
      <c r="AJ36">
        <v>0</v>
      </c>
      <c r="AK36">
        <v>22.853400000000004</v>
      </c>
      <c r="AL36">
        <v>52.013999999999989</v>
      </c>
      <c r="AM36">
        <v>0</v>
      </c>
      <c r="AN36">
        <v>0</v>
      </c>
      <c r="AO36">
        <v>0</v>
      </c>
      <c r="AP36">
        <v>1.0689688799999999</v>
      </c>
      <c r="AQ36">
        <v>6.5941700000000001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38.121945715440965</v>
      </c>
      <c r="BB36">
        <f t="shared" si="0"/>
        <v>1106.6812633225343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1.3137931034482759</v>
      </c>
      <c r="K37">
        <v>506.33095957271149</v>
      </c>
      <c r="L37">
        <v>0</v>
      </c>
      <c r="M37">
        <v>58.921747596446394</v>
      </c>
      <c r="N37">
        <v>51.882718076720955</v>
      </c>
      <c r="O37">
        <v>73.289080144291091</v>
      </c>
      <c r="P37">
        <v>24.815452804546577</v>
      </c>
      <c r="Q37">
        <v>4.6439177277179233</v>
      </c>
      <c r="R37">
        <v>18.61482800683093</v>
      </c>
      <c r="S37">
        <v>11.586402195217561</v>
      </c>
      <c r="T37">
        <v>0</v>
      </c>
      <c r="U37">
        <v>62.108996355314567</v>
      </c>
      <c r="V37">
        <v>6.256349782293178</v>
      </c>
      <c r="W37">
        <v>20.375877753009362</v>
      </c>
      <c r="X37">
        <v>64.789121068971639</v>
      </c>
      <c r="Y37">
        <v>0</v>
      </c>
      <c r="Z37">
        <v>5.756857919999999</v>
      </c>
      <c r="AA37">
        <v>0</v>
      </c>
      <c r="AB37">
        <v>17.352844703999999</v>
      </c>
      <c r="AC37">
        <v>8.5010146559999988</v>
      </c>
      <c r="AD37">
        <v>8.0065281600000002</v>
      </c>
      <c r="AE37">
        <v>21.4127568</v>
      </c>
      <c r="AF37">
        <v>6.1515000000000004</v>
      </c>
      <c r="AG37">
        <v>11.845401599999999</v>
      </c>
      <c r="AH37">
        <v>24.955344000000004</v>
      </c>
      <c r="AI37">
        <v>0</v>
      </c>
      <c r="AJ37">
        <v>0</v>
      </c>
      <c r="AK37">
        <v>22.853400000000004</v>
      </c>
      <c r="AL37">
        <v>56.348499999999987</v>
      </c>
      <c r="AM37">
        <v>0</v>
      </c>
      <c r="AN37">
        <v>0</v>
      </c>
      <c r="AO37">
        <v>0</v>
      </c>
      <c r="AP37">
        <v>1.0689688799999999</v>
      </c>
      <c r="AQ37">
        <v>0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37.479018324729459</v>
      </c>
      <c r="BB37">
        <f t="shared" si="0"/>
        <v>1088.0170059963912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1.3137931034482759</v>
      </c>
      <c r="K38">
        <v>506.33095957271149</v>
      </c>
      <c r="L38">
        <v>0</v>
      </c>
      <c r="M38">
        <v>58.921747596446394</v>
      </c>
      <c r="N38">
        <v>51.882718076720955</v>
      </c>
      <c r="O38">
        <v>73.289080144291091</v>
      </c>
      <c r="P38">
        <v>24.815452804546577</v>
      </c>
      <c r="Q38">
        <v>4.6439177277179233</v>
      </c>
      <c r="R38">
        <v>18.61482800683093</v>
      </c>
      <c r="S38">
        <v>11.586402195217561</v>
      </c>
      <c r="T38">
        <v>0</v>
      </c>
      <c r="U38">
        <v>62.108996355314567</v>
      </c>
      <c r="V38">
        <v>6.256349782293178</v>
      </c>
      <c r="W38">
        <v>20.375877753009362</v>
      </c>
      <c r="X38">
        <v>64.789121068971639</v>
      </c>
      <c r="Y38">
        <v>0</v>
      </c>
      <c r="Z38">
        <v>5.756857919999999</v>
      </c>
      <c r="AA38">
        <v>0</v>
      </c>
      <c r="AB38">
        <v>17.352844703999999</v>
      </c>
      <c r="AC38">
        <v>8.5010146559999988</v>
      </c>
      <c r="AD38">
        <v>8.0065281600000002</v>
      </c>
      <c r="AE38">
        <v>21.4127568</v>
      </c>
      <c r="AF38">
        <v>6.1515000000000004</v>
      </c>
      <c r="AG38">
        <v>11.845401599999999</v>
      </c>
      <c r="AH38">
        <v>24.955344000000004</v>
      </c>
      <c r="AI38">
        <v>0</v>
      </c>
      <c r="AJ38">
        <v>0</v>
      </c>
      <c r="AK38">
        <v>22.853400000000004</v>
      </c>
      <c r="AL38">
        <v>56.348499999999987</v>
      </c>
      <c r="AM38">
        <v>0</v>
      </c>
      <c r="AN38">
        <v>0</v>
      </c>
      <c r="AO38">
        <v>0</v>
      </c>
      <c r="AP38">
        <v>1.0689688799999999</v>
      </c>
      <c r="AQ38">
        <v>0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37.479018324729459</v>
      </c>
      <c r="BB38">
        <f t="shared" si="0"/>
        <v>1088.0170059963912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443.56182450913184</v>
      </c>
      <c r="L39">
        <v>0</v>
      </c>
      <c r="M39">
        <v>58.921747596446394</v>
      </c>
      <c r="N39">
        <v>51.882718076720955</v>
      </c>
      <c r="O39">
        <v>73.289080144291091</v>
      </c>
      <c r="P39">
        <v>24.815452804546577</v>
      </c>
      <c r="Q39">
        <v>4.6439177277179233</v>
      </c>
      <c r="R39">
        <v>18.61482800683093</v>
      </c>
      <c r="S39">
        <v>11.586402195217561</v>
      </c>
      <c r="T39">
        <v>0</v>
      </c>
      <c r="U39">
        <v>62.108996355314567</v>
      </c>
      <c r="V39">
        <v>6.256349782293178</v>
      </c>
      <c r="W39">
        <v>20.375877753009362</v>
      </c>
      <c r="X39">
        <v>64.789121068971639</v>
      </c>
      <c r="Y39">
        <v>0</v>
      </c>
      <c r="Z39">
        <v>5.756857919999999</v>
      </c>
      <c r="AA39">
        <v>0</v>
      </c>
      <c r="AB39">
        <v>11.533435920000002</v>
      </c>
      <c r="AC39">
        <v>8.5010146559999988</v>
      </c>
      <c r="AD39">
        <v>12.009792239999999</v>
      </c>
      <c r="AE39">
        <v>19.4405292</v>
      </c>
      <c r="AF39">
        <v>6.1515000000000004</v>
      </c>
      <c r="AG39">
        <v>11.845401599999999</v>
      </c>
      <c r="AH39">
        <v>20.546566559999999</v>
      </c>
      <c r="AI39">
        <v>0</v>
      </c>
      <c r="AJ39">
        <v>0</v>
      </c>
      <c r="AK39">
        <v>22.853400000000004</v>
      </c>
      <c r="AL39">
        <v>56.348499999999987</v>
      </c>
      <c r="AM39">
        <v>0</v>
      </c>
      <c r="AN39">
        <v>0</v>
      </c>
      <c r="AO39">
        <v>0</v>
      </c>
      <c r="AP39">
        <v>1.0689688799999999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35.112474752903772</v>
      </c>
      <c r="BB39">
        <f t="shared" si="0"/>
        <v>1019.3156636571886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400.00228922223613</v>
      </c>
      <c r="L40">
        <v>0</v>
      </c>
      <c r="M40">
        <v>58.921747596446394</v>
      </c>
      <c r="N40">
        <v>51.882718076720955</v>
      </c>
      <c r="O40">
        <v>73.289080144291091</v>
      </c>
      <c r="P40">
        <v>24.815452804546577</v>
      </c>
      <c r="Q40">
        <v>4.6439177277179233</v>
      </c>
      <c r="R40">
        <v>18.61482800683093</v>
      </c>
      <c r="S40">
        <v>11.586402195217561</v>
      </c>
      <c r="T40">
        <v>0</v>
      </c>
      <c r="U40">
        <v>62.108996355314567</v>
      </c>
      <c r="V40">
        <v>6.256349782293178</v>
      </c>
      <c r="W40">
        <v>20.375877753009362</v>
      </c>
      <c r="X40">
        <v>64.789121068971639</v>
      </c>
      <c r="Y40">
        <v>0</v>
      </c>
      <c r="Z40">
        <v>5.756857919999999</v>
      </c>
      <c r="AA40">
        <v>0</v>
      </c>
      <c r="AB40">
        <v>11.533435920000002</v>
      </c>
      <c r="AC40">
        <v>8.5010146559999988</v>
      </c>
      <c r="AD40">
        <v>12.009792239999999</v>
      </c>
      <c r="AE40">
        <v>19.4405292</v>
      </c>
      <c r="AF40">
        <v>6.1515000000000004</v>
      </c>
      <c r="AG40">
        <v>11.845401599999999</v>
      </c>
      <c r="AH40">
        <v>20.546566559999999</v>
      </c>
      <c r="AI40">
        <v>0</v>
      </c>
      <c r="AJ40">
        <v>0</v>
      </c>
      <c r="AK40">
        <v>22.853400000000004</v>
      </c>
      <c r="AL40">
        <v>56.348499999999987</v>
      </c>
      <c r="AM40">
        <v>0</v>
      </c>
      <c r="AN40">
        <v>0</v>
      </c>
      <c r="AO40">
        <v>0</v>
      </c>
      <c r="AP40">
        <v>1.0689688799999999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33.661923550222348</v>
      </c>
      <c r="BB40">
        <f t="shared" si="0"/>
        <v>977.20667957297417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425.00308342824593</v>
      </c>
      <c r="L41">
        <v>0</v>
      </c>
      <c r="M41">
        <v>58.921747596446394</v>
      </c>
      <c r="N41">
        <v>51.882718076720955</v>
      </c>
      <c r="O41">
        <v>73.289080144291091</v>
      </c>
      <c r="P41">
        <v>24.815452804546577</v>
      </c>
      <c r="Q41">
        <v>4.6439177277179233</v>
      </c>
      <c r="R41">
        <v>18.61482800683093</v>
      </c>
      <c r="S41">
        <v>11.586402195217561</v>
      </c>
      <c r="T41">
        <v>0</v>
      </c>
      <c r="U41">
        <v>62.108996355314567</v>
      </c>
      <c r="V41">
        <v>6.256349782293178</v>
      </c>
      <c r="W41">
        <v>20.375877753009362</v>
      </c>
      <c r="X41">
        <v>64.789121068971639</v>
      </c>
      <c r="Y41">
        <v>0</v>
      </c>
      <c r="Z41">
        <v>5.756857919999999</v>
      </c>
      <c r="AA41">
        <v>0</v>
      </c>
      <c r="AB41">
        <v>11.533435920000002</v>
      </c>
      <c r="AC41">
        <v>8.5010146559999988</v>
      </c>
      <c r="AD41">
        <v>12.009792239999999</v>
      </c>
      <c r="AE41">
        <v>19.4405292</v>
      </c>
      <c r="AF41">
        <v>6.1515000000000004</v>
      </c>
      <c r="AG41">
        <v>11.845401599999999</v>
      </c>
      <c r="AH41">
        <v>20.546566559999999</v>
      </c>
      <c r="AI41">
        <v>0</v>
      </c>
      <c r="AJ41">
        <v>0</v>
      </c>
      <c r="AK41">
        <v>22.853400000000004</v>
      </c>
      <c r="AL41">
        <v>52.013999999999989</v>
      </c>
      <c r="AM41">
        <v>0</v>
      </c>
      <c r="AN41">
        <v>0</v>
      </c>
      <c r="AO41">
        <v>0</v>
      </c>
      <c r="AP41">
        <v>1.0689688799999999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34.350111148169027</v>
      </c>
      <c r="BB41">
        <f t="shared" si="0"/>
        <v>997.18478618103734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455.00280647679466</v>
      </c>
      <c r="L42">
        <v>0</v>
      </c>
      <c r="M42">
        <v>58.921747596446394</v>
      </c>
      <c r="N42">
        <v>51.882718076720955</v>
      </c>
      <c r="O42">
        <v>73.289080144291091</v>
      </c>
      <c r="P42">
        <v>24.815452804546577</v>
      </c>
      <c r="Q42">
        <v>4.6439177277179233</v>
      </c>
      <c r="R42">
        <v>18.61482800683093</v>
      </c>
      <c r="S42">
        <v>11.586402195217561</v>
      </c>
      <c r="T42">
        <v>0</v>
      </c>
      <c r="U42">
        <v>62.108996355314567</v>
      </c>
      <c r="V42">
        <v>6.256349782293178</v>
      </c>
      <c r="W42">
        <v>20.375877753009362</v>
      </c>
      <c r="X42">
        <v>64.789121068971639</v>
      </c>
      <c r="Y42">
        <v>0</v>
      </c>
      <c r="Z42">
        <v>5.756857919999999</v>
      </c>
      <c r="AA42">
        <v>0</v>
      </c>
      <c r="AB42">
        <v>11.533435920000002</v>
      </c>
      <c r="AC42">
        <v>8.5010146559999988</v>
      </c>
      <c r="AD42">
        <v>12.009792239999999</v>
      </c>
      <c r="AE42">
        <v>19.4405292</v>
      </c>
      <c r="AF42">
        <v>6.1515000000000004</v>
      </c>
      <c r="AG42">
        <v>11.845401599999999</v>
      </c>
      <c r="AH42">
        <v>20.546566559999999</v>
      </c>
      <c r="AI42">
        <v>0</v>
      </c>
      <c r="AJ42">
        <v>0</v>
      </c>
      <c r="AK42">
        <v>22.853400000000004</v>
      </c>
      <c r="AL42">
        <v>52.013999999999989</v>
      </c>
      <c r="AM42">
        <v>0</v>
      </c>
      <c r="AN42">
        <v>0</v>
      </c>
      <c r="AO42">
        <v>0</v>
      </c>
      <c r="AP42">
        <v>1.0689688799999999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35.349101926656637</v>
      </c>
      <c r="BB42">
        <f t="shared" si="0"/>
        <v>1026.1855184510987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512.34109683276336</v>
      </c>
      <c r="L43">
        <v>11.037377456803027</v>
      </c>
      <c r="M43">
        <v>58.921747596446394</v>
      </c>
      <c r="N43">
        <v>51.882718076720955</v>
      </c>
      <c r="O43">
        <v>73.289080144291091</v>
      </c>
      <c r="P43">
        <v>24.815452804546577</v>
      </c>
      <c r="Q43">
        <v>4.6439177277179233</v>
      </c>
      <c r="R43">
        <v>18.61482800683093</v>
      </c>
      <c r="S43">
        <v>11.586402195217561</v>
      </c>
      <c r="T43">
        <v>0</v>
      </c>
      <c r="U43">
        <v>62.108996355314567</v>
      </c>
      <c r="V43">
        <v>6.256349782293178</v>
      </c>
      <c r="W43">
        <v>20.375877753009362</v>
      </c>
      <c r="X43">
        <v>64.789121068971639</v>
      </c>
      <c r="Y43">
        <v>0</v>
      </c>
      <c r="Z43">
        <v>2.8784289599999999</v>
      </c>
      <c r="AA43">
        <v>0</v>
      </c>
      <c r="AB43">
        <v>11.533435920000002</v>
      </c>
      <c r="AC43">
        <v>8.5010146559999988</v>
      </c>
      <c r="AD43">
        <v>12.009792239999999</v>
      </c>
      <c r="AE43">
        <v>19.4405292</v>
      </c>
      <c r="AF43">
        <v>6.1515000000000004</v>
      </c>
      <c r="AG43">
        <v>11.845401599999999</v>
      </c>
      <c r="AH43">
        <v>20.546566559999999</v>
      </c>
      <c r="AI43">
        <v>0</v>
      </c>
      <c r="AJ43">
        <v>0</v>
      </c>
      <c r="AK43">
        <v>22.853400000000004</v>
      </c>
      <c r="AL43">
        <v>52.013999999999989</v>
      </c>
      <c r="AM43">
        <v>0</v>
      </c>
      <c r="AN43">
        <v>0</v>
      </c>
      <c r="AO43">
        <v>0</v>
      </c>
      <c r="AP43">
        <v>3.6007372799999997</v>
      </c>
      <c r="AQ43">
        <v>0</v>
      </c>
      <c r="AR43">
        <v>22.304332800000001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37.574102424378673</v>
      </c>
      <c r="BB43">
        <f t="shared" si="0"/>
        <v>1090.7773332061481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512.34109683276336</v>
      </c>
      <c r="L44">
        <v>11.037377456803027</v>
      </c>
      <c r="M44">
        <v>58.921747596446394</v>
      </c>
      <c r="N44">
        <v>51.882718076720955</v>
      </c>
      <c r="O44">
        <v>73.289080144291091</v>
      </c>
      <c r="P44">
        <v>24.815452804546577</v>
      </c>
      <c r="Q44">
        <v>4.6439177277179233</v>
      </c>
      <c r="R44">
        <v>18.61482800683093</v>
      </c>
      <c r="S44">
        <v>11.586402195217561</v>
      </c>
      <c r="T44">
        <v>0</v>
      </c>
      <c r="U44">
        <v>62.108996355314567</v>
      </c>
      <c r="V44">
        <v>6.256349782293178</v>
      </c>
      <c r="W44">
        <v>20.375877753009362</v>
      </c>
      <c r="X44">
        <v>64.789121068971639</v>
      </c>
      <c r="Y44">
        <v>0</v>
      </c>
      <c r="Z44">
        <v>2.8784289599999999</v>
      </c>
      <c r="AA44">
        <v>0</v>
      </c>
      <c r="AB44">
        <v>11.533435920000002</v>
      </c>
      <c r="AC44">
        <v>8.5010146559999988</v>
      </c>
      <c r="AD44">
        <v>12.009792239999999</v>
      </c>
      <c r="AE44">
        <v>19.4405292</v>
      </c>
      <c r="AF44">
        <v>6.1515000000000004</v>
      </c>
      <c r="AG44">
        <v>11.845401599999999</v>
      </c>
      <c r="AH44">
        <v>20.546566559999999</v>
      </c>
      <c r="AI44">
        <v>0</v>
      </c>
      <c r="AJ44">
        <v>0</v>
      </c>
      <c r="AK44">
        <v>22.853400000000004</v>
      </c>
      <c r="AL44">
        <v>52.013999999999989</v>
      </c>
      <c r="AM44">
        <v>0</v>
      </c>
      <c r="AN44">
        <v>0</v>
      </c>
      <c r="AO44">
        <v>0</v>
      </c>
      <c r="AP44">
        <v>3.6007372799999997</v>
      </c>
      <c r="AQ44">
        <v>0</v>
      </c>
      <c r="AR44">
        <v>22.304332800000001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37.574102424378673</v>
      </c>
      <c r="BB44">
        <f t="shared" si="0"/>
        <v>1090.7773332061481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512.34109683276336</v>
      </c>
      <c r="L45">
        <v>11.037377456803027</v>
      </c>
      <c r="M45">
        <v>58.921747596446394</v>
      </c>
      <c r="N45">
        <v>51.882718076720955</v>
      </c>
      <c r="O45">
        <v>73.289080144291091</v>
      </c>
      <c r="P45">
        <v>24.815452804546577</v>
      </c>
      <c r="Q45">
        <v>4.6439177277179233</v>
      </c>
      <c r="R45">
        <v>18.61482800683093</v>
      </c>
      <c r="S45">
        <v>11.586402195217561</v>
      </c>
      <c r="T45">
        <v>0</v>
      </c>
      <c r="U45">
        <v>62.108996355314567</v>
      </c>
      <c r="V45">
        <v>6.256349782293178</v>
      </c>
      <c r="W45">
        <v>20.375877753009362</v>
      </c>
      <c r="X45">
        <v>64.789121068971639</v>
      </c>
      <c r="Y45">
        <v>0</v>
      </c>
      <c r="Z45">
        <v>2.8784289599999999</v>
      </c>
      <c r="AA45">
        <v>0</v>
      </c>
      <c r="AB45">
        <v>11.533435920000002</v>
      </c>
      <c r="AC45">
        <v>8.5010146559999988</v>
      </c>
      <c r="AD45">
        <v>12.009792239999999</v>
      </c>
      <c r="AE45">
        <v>20.849263199999999</v>
      </c>
      <c r="AF45">
        <v>6.1515000000000004</v>
      </c>
      <c r="AG45">
        <v>11.845401599999999</v>
      </c>
      <c r="AH45">
        <v>20.546566559999999</v>
      </c>
      <c r="AI45">
        <v>0</v>
      </c>
      <c r="AJ45">
        <v>0</v>
      </c>
      <c r="AK45">
        <v>22.853400000000004</v>
      </c>
      <c r="AL45">
        <v>52.013999999999989</v>
      </c>
      <c r="AM45">
        <v>0</v>
      </c>
      <c r="AN45">
        <v>0</v>
      </c>
      <c r="AO45">
        <v>0</v>
      </c>
      <c r="AP45">
        <v>3.6007372799999997</v>
      </c>
      <c r="AQ45">
        <v>0</v>
      </c>
      <c r="AR45">
        <v>22.304332800000001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37.621012937178669</v>
      </c>
      <c r="BB45">
        <f t="shared" si="0"/>
        <v>1092.1391566933482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512.34109683276336</v>
      </c>
      <c r="L46">
        <v>11.037377456803027</v>
      </c>
      <c r="M46">
        <v>58.921747596446394</v>
      </c>
      <c r="N46">
        <v>51.882718076720955</v>
      </c>
      <c r="O46">
        <v>73.289080144291091</v>
      </c>
      <c r="P46">
        <v>24.815452804546577</v>
      </c>
      <c r="Q46">
        <v>4.6439177277179233</v>
      </c>
      <c r="R46">
        <v>18.61482800683093</v>
      </c>
      <c r="S46">
        <v>11.586402195217561</v>
      </c>
      <c r="T46">
        <v>0</v>
      </c>
      <c r="U46">
        <v>62.108996355314567</v>
      </c>
      <c r="V46">
        <v>6.256349782293178</v>
      </c>
      <c r="W46">
        <v>20.375877753009362</v>
      </c>
      <c r="X46">
        <v>64.789121068971639</v>
      </c>
      <c r="Y46">
        <v>0</v>
      </c>
      <c r="Z46">
        <v>2.8784289599999999</v>
      </c>
      <c r="AA46">
        <v>0</v>
      </c>
      <c r="AB46">
        <v>11.533435920000002</v>
      </c>
      <c r="AC46">
        <v>8.5010146559999988</v>
      </c>
      <c r="AD46">
        <v>12.009792239999999</v>
      </c>
      <c r="AE46">
        <v>20.849263199999999</v>
      </c>
      <c r="AF46">
        <v>6.1515000000000004</v>
      </c>
      <c r="AG46">
        <v>11.845401599999999</v>
      </c>
      <c r="AH46">
        <v>20.546566559999999</v>
      </c>
      <c r="AI46">
        <v>0</v>
      </c>
      <c r="AJ46">
        <v>0</v>
      </c>
      <c r="AK46">
        <v>22.853400000000004</v>
      </c>
      <c r="AL46">
        <v>52.013999999999989</v>
      </c>
      <c r="AM46">
        <v>0</v>
      </c>
      <c r="AN46">
        <v>0</v>
      </c>
      <c r="AO46">
        <v>0</v>
      </c>
      <c r="AP46">
        <v>3.0381220799999999</v>
      </c>
      <c r="AQ46">
        <v>0</v>
      </c>
      <c r="AR46">
        <v>22.304332800000001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37.602277543578673</v>
      </c>
      <c r="BB46">
        <f t="shared" si="0"/>
        <v>1091.5952768869483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512.34109683276336</v>
      </c>
      <c r="L47">
        <v>11.037377456803027</v>
      </c>
      <c r="M47">
        <v>59.622804907385138</v>
      </c>
      <c r="N47">
        <v>51.882718076720955</v>
      </c>
      <c r="O47">
        <v>73.289080144291091</v>
      </c>
      <c r="P47">
        <v>24.815452804546577</v>
      </c>
      <c r="Q47">
        <v>4.6439177277179233</v>
      </c>
      <c r="R47">
        <v>18.61482800683093</v>
      </c>
      <c r="S47">
        <v>11.586402195217561</v>
      </c>
      <c r="T47">
        <v>0</v>
      </c>
      <c r="U47">
        <v>62.108996355314567</v>
      </c>
      <c r="V47">
        <v>6.256349782293178</v>
      </c>
      <c r="W47">
        <v>20.375877753009362</v>
      </c>
      <c r="X47">
        <v>64.789121068971639</v>
      </c>
      <c r="Y47">
        <v>0</v>
      </c>
      <c r="Z47">
        <v>2.8784289599999999</v>
      </c>
      <c r="AA47">
        <v>0</v>
      </c>
      <c r="AB47">
        <v>11.533435920000002</v>
      </c>
      <c r="AC47">
        <v>8.5010146559999988</v>
      </c>
      <c r="AD47">
        <v>12.009792239999999</v>
      </c>
      <c r="AE47">
        <v>19.4405292</v>
      </c>
      <c r="AF47">
        <v>6.1515000000000004</v>
      </c>
      <c r="AG47">
        <v>11.845401599999999</v>
      </c>
      <c r="AH47">
        <v>20.546566559999999</v>
      </c>
      <c r="AI47">
        <v>0</v>
      </c>
      <c r="AJ47">
        <v>0</v>
      </c>
      <c r="AK47">
        <v>22.853400000000004</v>
      </c>
      <c r="AL47">
        <v>52.013999999999989</v>
      </c>
      <c r="AM47">
        <v>0</v>
      </c>
      <c r="AN47">
        <v>0</v>
      </c>
      <c r="AO47">
        <v>0</v>
      </c>
      <c r="AP47">
        <v>0.78766128000000013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37.50377198243293</v>
      </c>
      <c r="BB47">
        <f t="shared" si="0"/>
        <v>1088.7356449590327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512.34109683276336</v>
      </c>
      <c r="L48">
        <v>11.037377456803027</v>
      </c>
      <c r="M48">
        <v>59.622804907385138</v>
      </c>
      <c r="N48">
        <v>51.882718076720955</v>
      </c>
      <c r="O48">
        <v>73.289080144291091</v>
      </c>
      <c r="P48">
        <v>24.815452804546577</v>
      </c>
      <c r="Q48">
        <v>4.6439177277179233</v>
      </c>
      <c r="R48">
        <v>18.61482800683093</v>
      </c>
      <c r="S48">
        <v>11.586402195217561</v>
      </c>
      <c r="T48">
        <v>0</v>
      </c>
      <c r="U48">
        <v>62.108996355314567</v>
      </c>
      <c r="V48">
        <v>6.256349782293178</v>
      </c>
      <c r="W48">
        <v>20.375877753009362</v>
      </c>
      <c r="X48">
        <v>64.789121068971639</v>
      </c>
      <c r="Y48">
        <v>0</v>
      </c>
      <c r="Z48">
        <v>2.8784289599999999</v>
      </c>
      <c r="AA48">
        <v>0</v>
      </c>
      <c r="AB48">
        <v>11.533435920000002</v>
      </c>
      <c r="AC48">
        <v>8.5010146559999988</v>
      </c>
      <c r="AD48">
        <v>12.009792239999999</v>
      </c>
      <c r="AE48">
        <v>19.4405292</v>
      </c>
      <c r="AF48">
        <v>6.1515000000000004</v>
      </c>
      <c r="AG48">
        <v>11.845401599999999</v>
      </c>
      <c r="AH48">
        <v>20.546566559999999</v>
      </c>
      <c r="AI48">
        <v>0</v>
      </c>
      <c r="AJ48">
        <v>0</v>
      </c>
      <c r="AK48">
        <v>22.853400000000004</v>
      </c>
      <c r="AL48">
        <v>52.013999999999989</v>
      </c>
      <c r="AM48">
        <v>0</v>
      </c>
      <c r="AN48">
        <v>0</v>
      </c>
      <c r="AO48">
        <v>0</v>
      </c>
      <c r="AP48">
        <v>0.78766128000000013</v>
      </c>
      <c r="AQ48">
        <v>4.0613099999999998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37.639013813385311</v>
      </c>
      <c r="BB48">
        <f t="shared" si="0"/>
        <v>1092.6617131280802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512.34109683276336</v>
      </c>
      <c r="L49">
        <v>11.037377456803027</v>
      </c>
      <c r="M49">
        <v>59.622804907385138</v>
      </c>
      <c r="N49">
        <v>51.882718076720955</v>
      </c>
      <c r="O49">
        <v>73.289080144291091</v>
      </c>
      <c r="P49">
        <v>24.815452804546577</v>
      </c>
      <c r="Q49">
        <v>4.6439177277179233</v>
      </c>
      <c r="R49">
        <v>18.61482800683093</v>
      </c>
      <c r="S49">
        <v>11.586402195217561</v>
      </c>
      <c r="T49">
        <v>0</v>
      </c>
      <c r="U49">
        <v>62.108996355314567</v>
      </c>
      <c r="V49">
        <v>6.256349782293178</v>
      </c>
      <c r="W49">
        <v>20.375877753009362</v>
      </c>
      <c r="X49">
        <v>64.789121068971639</v>
      </c>
      <c r="Y49">
        <v>0</v>
      </c>
      <c r="Z49">
        <v>2.8784289599999999</v>
      </c>
      <c r="AA49">
        <v>0</v>
      </c>
      <c r="AB49">
        <v>11.533435920000002</v>
      </c>
      <c r="AC49">
        <v>8.5010146559999988</v>
      </c>
      <c r="AD49">
        <v>12.009792239999999</v>
      </c>
      <c r="AE49">
        <v>19.4405292</v>
      </c>
      <c r="AF49">
        <v>6.1515000000000004</v>
      </c>
      <c r="AG49">
        <v>11.845401599999999</v>
      </c>
      <c r="AH49">
        <v>20.546566559999999</v>
      </c>
      <c r="AI49">
        <v>0</v>
      </c>
      <c r="AJ49">
        <v>0</v>
      </c>
      <c r="AK49">
        <v>22.853400000000004</v>
      </c>
      <c r="AL49">
        <v>52.013999999999989</v>
      </c>
      <c r="AM49">
        <v>0</v>
      </c>
      <c r="AN49">
        <v>0</v>
      </c>
      <c r="AO49">
        <v>0.11156382719999999</v>
      </c>
      <c r="AP49">
        <v>0.78766128000000013</v>
      </c>
      <c r="AQ49">
        <v>6.5941700000000001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37.727073105550396</v>
      </c>
      <c r="BB49">
        <f t="shared" si="0"/>
        <v>1095.2180776631153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512.34109683276336</v>
      </c>
      <c r="L50">
        <v>11.037377456803027</v>
      </c>
      <c r="M50">
        <v>59.622804907385138</v>
      </c>
      <c r="N50">
        <v>51.882718076720955</v>
      </c>
      <c r="O50">
        <v>73.289080144291091</v>
      </c>
      <c r="P50">
        <v>24.815452804546577</v>
      </c>
      <c r="Q50">
        <v>4.6439177277179233</v>
      </c>
      <c r="R50">
        <v>18.61482800683093</v>
      </c>
      <c r="S50">
        <v>11.586402195217561</v>
      </c>
      <c r="T50">
        <v>0</v>
      </c>
      <c r="U50">
        <v>62.108996355314567</v>
      </c>
      <c r="V50">
        <v>6.256349782293178</v>
      </c>
      <c r="W50">
        <v>20.375877753009362</v>
      </c>
      <c r="X50">
        <v>64.789121068971639</v>
      </c>
      <c r="Y50">
        <v>0</v>
      </c>
      <c r="Z50">
        <v>2.8784289599999999</v>
      </c>
      <c r="AA50">
        <v>0</v>
      </c>
      <c r="AB50">
        <v>11.533435920000002</v>
      </c>
      <c r="AC50">
        <v>8.5010146559999988</v>
      </c>
      <c r="AD50">
        <v>12.009792239999999</v>
      </c>
      <c r="AE50">
        <v>19.4405292</v>
      </c>
      <c r="AF50">
        <v>6.1515000000000004</v>
      </c>
      <c r="AG50">
        <v>11.845401599999999</v>
      </c>
      <c r="AH50">
        <v>20.546566559999999</v>
      </c>
      <c r="AI50">
        <v>0</v>
      </c>
      <c r="AJ50">
        <v>0</v>
      </c>
      <c r="AK50">
        <v>22.853400000000004</v>
      </c>
      <c r="AL50">
        <v>52.013999999999989</v>
      </c>
      <c r="AM50">
        <v>0</v>
      </c>
      <c r="AN50">
        <v>0</v>
      </c>
      <c r="AO50">
        <v>0.10923958080000001</v>
      </c>
      <c r="AP50">
        <v>0.78766128000000013</v>
      </c>
      <c r="AQ50">
        <v>6.5941700000000001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37.726995806350395</v>
      </c>
      <c r="BB50">
        <f t="shared" si="0"/>
        <v>1095.2158307159152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512.34109683276336</v>
      </c>
      <c r="L51">
        <v>11.037377456803027</v>
      </c>
      <c r="M51">
        <v>59.622804907385138</v>
      </c>
      <c r="N51">
        <v>51.882718076720955</v>
      </c>
      <c r="O51">
        <v>73.289080144291091</v>
      </c>
      <c r="P51">
        <v>24.815452804546577</v>
      </c>
      <c r="Q51">
        <v>4.6439177277179233</v>
      </c>
      <c r="R51">
        <v>18.61482800683093</v>
      </c>
      <c r="S51">
        <v>11.586402195217561</v>
      </c>
      <c r="T51">
        <v>0</v>
      </c>
      <c r="U51">
        <v>62.108996355314567</v>
      </c>
      <c r="V51">
        <v>6.256349782293178</v>
      </c>
      <c r="W51">
        <v>20.375877753009362</v>
      </c>
      <c r="X51">
        <v>64.789121068971639</v>
      </c>
      <c r="Y51">
        <v>0</v>
      </c>
      <c r="Z51">
        <v>2.8784289599999999</v>
      </c>
      <c r="AA51">
        <v>0</v>
      </c>
      <c r="AB51">
        <v>11.533435920000002</v>
      </c>
      <c r="AC51">
        <v>8.5010146559999988</v>
      </c>
      <c r="AD51">
        <v>12.009792239999999</v>
      </c>
      <c r="AE51">
        <v>19.4405292</v>
      </c>
      <c r="AF51">
        <v>6.1515000000000004</v>
      </c>
      <c r="AG51">
        <v>11.845401599999999</v>
      </c>
      <c r="AH51">
        <v>20.546566559999999</v>
      </c>
      <c r="AI51">
        <v>0</v>
      </c>
      <c r="AJ51">
        <v>0</v>
      </c>
      <c r="AK51">
        <v>22.853400000000004</v>
      </c>
      <c r="AL51">
        <v>52.013999999999989</v>
      </c>
      <c r="AM51">
        <v>0</v>
      </c>
      <c r="AN51">
        <v>0</v>
      </c>
      <c r="AO51">
        <v>0.139454784</v>
      </c>
      <c r="AP51">
        <v>0.78766128000000013</v>
      </c>
      <c r="AQ51">
        <v>6.5941700000000001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37.728001574350394</v>
      </c>
      <c r="BB51">
        <f t="shared" si="0"/>
        <v>1095.2450401511153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512.34109683276336</v>
      </c>
      <c r="L52">
        <v>11.037377456803027</v>
      </c>
      <c r="M52">
        <v>59.622804907385138</v>
      </c>
      <c r="N52">
        <v>51.882718076720955</v>
      </c>
      <c r="O52">
        <v>73.289080144291091</v>
      </c>
      <c r="P52">
        <v>24.815452804546577</v>
      </c>
      <c r="Q52">
        <v>4.6439177277179233</v>
      </c>
      <c r="R52">
        <v>18.61482800683093</v>
      </c>
      <c r="S52">
        <v>11.586402195217561</v>
      </c>
      <c r="T52">
        <v>0</v>
      </c>
      <c r="U52">
        <v>62.108996355314567</v>
      </c>
      <c r="V52">
        <v>6.256349782293178</v>
      </c>
      <c r="W52">
        <v>20.375877753009362</v>
      </c>
      <c r="X52">
        <v>64.789121068971639</v>
      </c>
      <c r="Y52">
        <v>0</v>
      </c>
      <c r="Z52">
        <v>2.8784289599999999</v>
      </c>
      <c r="AA52">
        <v>0</v>
      </c>
      <c r="AB52">
        <v>11.533435920000002</v>
      </c>
      <c r="AC52">
        <v>8.5010146559999988</v>
      </c>
      <c r="AD52">
        <v>12.009792239999999</v>
      </c>
      <c r="AE52">
        <v>19.4405292</v>
      </c>
      <c r="AF52">
        <v>6.1515000000000004</v>
      </c>
      <c r="AG52">
        <v>11.845401599999999</v>
      </c>
      <c r="AH52">
        <v>20.546566559999999</v>
      </c>
      <c r="AI52">
        <v>0</v>
      </c>
      <c r="AJ52">
        <v>0</v>
      </c>
      <c r="AK52">
        <v>22.853400000000004</v>
      </c>
      <c r="AL52">
        <v>52.013999999999989</v>
      </c>
      <c r="AM52">
        <v>0</v>
      </c>
      <c r="AN52">
        <v>0</v>
      </c>
      <c r="AO52">
        <v>0.14048778240000001</v>
      </c>
      <c r="AP52">
        <v>0.78766128000000013</v>
      </c>
      <c r="AQ52">
        <v>6.5941700000000001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37.728036271150394</v>
      </c>
      <c r="BB52">
        <f t="shared" si="0"/>
        <v>1095.2460384527153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512.34109683276336</v>
      </c>
      <c r="L53">
        <v>11.037377456803027</v>
      </c>
      <c r="M53">
        <v>59.622804907385138</v>
      </c>
      <c r="N53">
        <v>51.882718076720955</v>
      </c>
      <c r="O53">
        <v>73.289080144291091</v>
      </c>
      <c r="P53">
        <v>24.815452804546577</v>
      </c>
      <c r="Q53">
        <v>4.6439177277179233</v>
      </c>
      <c r="R53">
        <v>18.61482800683093</v>
      </c>
      <c r="S53">
        <v>11.586402195217561</v>
      </c>
      <c r="T53">
        <v>0</v>
      </c>
      <c r="U53">
        <v>62.108996355314567</v>
      </c>
      <c r="V53">
        <v>6.256349782293178</v>
      </c>
      <c r="W53">
        <v>20.375877753009362</v>
      </c>
      <c r="X53">
        <v>64.789121068971639</v>
      </c>
      <c r="Y53">
        <v>0</v>
      </c>
      <c r="Z53">
        <v>2.8784289599999999</v>
      </c>
      <c r="AA53">
        <v>0</v>
      </c>
      <c r="AB53">
        <v>11.533435920000002</v>
      </c>
      <c r="AC53">
        <v>8.5010146559999988</v>
      </c>
      <c r="AD53">
        <v>12.009792239999999</v>
      </c>
      <c r="AE53">
        <v>19.4405292</v>
      </c>
      <c r="AF53">
        <v>6.1515000000000004</v>
      </c>
      <c r="AG53">
        <v>11.845401599999999</v>
      </c>
      <c r="AH53">
        <v>20.546566559999999</v>
      </c>
      <c r="AI53">
        <v>0</v>
      </c>
      <c r="AJ53">
        <v>0</v>
      </c>
      <c r="AK53">
        <v>22.853400000000004</v>
      </c>
      <c r="AL53">
        <v>52.013999999999989</v>
      </c>
      <c r="AM53">
        <v>0</v>
      </c>
      <c r="AN53">
        <v>0</v>
      </c>
      <c r="AO53">
        <v>0.15340026239999999</v>
      </c>
      <c r="AP53">
        <v>2.7568144800000001</v>
      </c>
      <c r="AQ53">
        <v>6.5941700000000001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37.794039247150387</v>
      </c>
      <c r="BB53">
        <f t="shared" si="0"/>
        <v>1097.1621011567154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512.34109683276336</v>
      </c>
      <c r="L54">
        <v>11.037377456803027</v>
      </c>
      <c r="M54">
        <v>59.622804907385138</v>
      </c>
      <c r="N54">
        <v>51.882718076720955</v>
      </c>
      <c r="O54">
        <v>73.289080144291091</v>
      </c>
      <c r="P54">
        <v>24.815452804546577</v>
      </c>
      <c r="Q54">
        <v>4.6439177277179233</v>
      </c>
      <c r="R54">
        <v>18.61482800683093</v>
      </c>
      <c r="S54">
        <v>11.586402195217561</v>
      </c>
      <c r="T54">
        <v>0</v>
      </c>
      <c r="U54">
        <v>62.108996355314567</v>
      </c>
      <c r="V54">
        <v>6.256349782293178</v>
      </c>
      <c r="W54">
        <v>20.375877753009362</v>
      </c>
      <c r="X54">
        <v>64.789121068971639</v>
      </c>
      <c r="Y54">
        <v>0</v>
      </c>
      <c r="Z54">
        <v>2.8784289599999999</v>
      </c>
      <c r="AA54">
        <v>0</v>
      </c>
      <c r="AB54">
        <v>11.533435920000002</v>
      </c>
      <c r="AC54">
        <v>8.5010146559999988</v>
      </c>
      <c r="AD54">
        <v>12.009792239999999</v>
      </c>
      <c r="AE54">
        <v>19.4405292</v>
      </c>
      <c r="AF54">
        <v>6.1515000000000004</v>
      </c>
      <c r="AG54">
        <v>11.845401599999999</v>
      </c>
      <c r="AH54">
        <v>20.546566559999999</v>
      </c>
      <c r="AI54">
        <v>0</v>
      </c>
      <c r="AJ54">
        <v>0</v>
      </c>
      <c r="AK54">
        <v>22.853400000000004</v>
      </c>
      <c r="AL54">
        <v>52.013999999999989</v>
      </c>
      <c r="AM54">
        <v>0</v>
      </c>
      <c r="AN54">
        <v>0</v>
      </c>
      <c r="AO54">
        <v>0.18542321280000001</v>
      </c>
      <c r="AP54">
        <v>2.7568144800000001</v>
      </c>
      <c r="AQ54">
        <v>6.5941700000000001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37.795105624750384</v>
      </c>
      <c r="BB54">
        <f t="shared" si="0"/>
        <v>1097.1930577295152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512.34109683276336</v>
      </c>
      <c r="L55">
        <v>11.037377456803027</v>
      </c>
      <c r="M55">
        <v>59.622804907385138</v>
      </c>
      <c r="N55">
        <v>51.882718076720955</v>
      </c>
      <c r="O55">
        <v>73.289080144291091</v>
      </c>
      <c r="P55">
        <v>24.815452804546577</v>
      </c>
      <c r="Q55">
        <v>4.6439177277179233</v>
      </c>
      <c r="R55">
        <v>18.61482800683093</v>
      </c>
      <c r="S55">
        <v>11.586402195217561</v>
      </c>
      <c r="T55">
        <v>0</v>
      </c>
      <c r="U55">
        <v>62.108996355314567</v>
      </c>
      <c r="V55">
        <v>6.256349782293178</v>
      </c>
      <c r="W55">
        <v>20.375877753009362</v>
      </c>
      <c r="X55">
        <v>64.789121068971639</v>
      </c>
      <c r="Y55">
        <v>0</v>
      </c>
      <c r="Z55">
        <v>2.8784289599999999</v>
      </c>
      <c r="AA55">
        <v>0</v>
      </c>
      <c r="AB55">
        <v>11.533435920000002</v>
      </c>
      <c r="AC55">
        <v>8.5010146559999988</v>
      </c>
      <c r="AD55">
        <v>12.009792239999999</v>
      </c>
      <c r="AE55">
        <v>20.849263199999999</v>
      </c>
      <c r="AF55">
        <v>6.1515000000000004</v>
      </c>
      <c r="AG55">
        <v>11.845401599999999</v>
      </c>
      <c r="AH55">
        <v>20.546566559999999</v>
      </c>
      <c r="AI55">
        <v>0</v>
      </c>
      <c r="AJ55">
        <v>0</v>
      </c>
      <c r="AK55">
        <v>22.853400000000004</v>
      </c>
      <c r="AL55">
        <v>52.013999999999989</v>
      </c>
      <c r="AM55">
        <v>0</v>
      </c>
      <c r="AN55">
        <v>0</v>
      </c>
      <c r="AO55">
        <v>0.19187945280000002</v>
      </c>
      <c r="AP55">
        <v>2.7568144800000001</v>
      </c>
      <c r="AQ55">
        <v>6.5941700000000001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37.842230906350387</v>
      </c>
      <c r="BB55">
        <f t="shared" si="0"/>
        <v>1098.5611226879155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512.34109683276336</v>
      </c>
      <c r="L56">
        <v>11.037377456803027</v>
      </c>
      <c r="M56">
        <v>59.622804907385138</v>
      </c>
      <c r="N56">
        <v>51.882718076720955</v>
      </c>
      <c r="O56">
        <v>73.289080144291091</v>
      </c>
      <c r="P56">
        <v>24.815452804546577</v>
      </c>
      <c r="Q56">
        <v>4.6439177277179233</v>
      </c>
      <c r="R56">
        <v>18.61482800683093</v>
      </c>
      <c r="S56">
        <v>11.586402195217561</v>
      </c>
      <c r="T56">
        <v>0</v>
      </c>
      <c r="U56">
        <v>62.108996355314567</v>
      </c>
      <c r="V56">
        <v>6.256349782293178</v>
      </c>
      <c r="W56">
        <v>20.375877753009362</v>
      </c>
      <c r="X56">
        <v>64.789121068971639</v>
      </c>
      <c r="Y56">
        <v>0</v>
      </c>
      <c r="Z56">
        <v>2.8784289599999999</v>
      </c>
      <c r="AA56">
        <v>6.1413336000000003</v>
      </c>
      <c r="AB56">
        <v>11.533435920000002</v>
      </c>
      <c r="AC56">
        <v>8.5010146559999988</v>
      </c>
      <c r="AD56">
        <v>12.009792239999999</v>
      </c>
      <c r="AE56">
        <v>20.849263199999999</v>
      </c>
      <c r="AF56">
        <v>6.1515000000000004</v>
      </c>
      <c r="AG56">
        <v>11.845401599999999</v>
      </c>
      <c r="AH56">
        <v>20.546566559999999</v>
      </c>
      <c r="AI56">
        <v>0</v>
      </c>
      <c r="AJ56">
        <v>0</v>
      </c>
      <c r="AK56">
        <v>22.853400000000004</v>
      </c>
      <c r="AL56">
        <v>52.013999999999989</v>
      </c>
      <c r="AM56">
        <v>0</v>
      </c>
      <c r="AN56">
        <v>0</v>
      </c>
      <c r="AO56">
        <v>0.21538016640000002</v>
      </c>
      <c r="AP56">
        <v>2.7568144800000001</v>
      </c>
      <c r="AQ56">
        <v>6.5941700000000001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38.04752001355039</v>
      </c>
      <c r="BB56">
        <f t="shared" si="0"/>
        <v>1104.5206678943155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512.34109683276336</v>
      </c>
      <c r="L57">
        <v>11.037377456803027</v>
      </c>
      <c r="M57">
        <v>59.622804907385138</v>
      </c>
      <c r="N57">
        <v>51.882718076720955</v>
      </c>
      <c r="O57">
        <v>73.289080144291091</v>
      </c>
      <c r="P57">
        <v>24.815452804546577</v>
      </c>
      <c r="Q57">
        <v>4.6439177277179233</v>
      </c>
      <c r="R57">
        <v>18.61482800683093</v>
      </c>
      <c r="S57">
        <v>11.586402195217561</v>
      </c>
      <c r="T57">
        <v>0</v>
      </c>
      <c r="U57">
        <v>62.108996355314567</v>
      </c>
      <c r="V57">
        <v>6.256349782293178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6.1413336000000003</v>
      </c>
      <c r="AB57">
        <v>11.533435920000002</v>
      </c>
      <c r="AC57">
        <v>8.5010146559999988</v>
      </c>
      <c r="AD57">
        <v>8.0065281600000002</v>
      </c>
      <c r="AE57">
        <v>19.4405292</v>
      </c>
      <c r="AF57">
        <v>6.1515000000000004</v>
      </c>
      <c r="AG57">
        <v>11.845401599999999</v>
      </c>
      <c r="AH57">
        <v>20.546566559999999</v>
      </c>
      <c r="AI57">
        <v>0</v>
      </c>
      <c r="AJ57">
        <v>0</v>
      </c>
      <c r="AK57">
        <v>22.853400000000004</v>
      </c>
      <c r="AL57">
        <v>52.013999999999989</v>
      </c>
      <c r="AM57">
        <v>3.8055034126984131</v>
      </c>
      <c r="AN57">
        <v>0</v>
      </c>
      <c r="AO57">
        <v>0.22519365120000001</v>
      </c>
      <c r="AP57">
        <v>2.7568144800000001</v>
      </c>
      <c r="AQ57">
        <v>13.18834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38.213936466991676</v>
      </c>
      <c r="BB57">
        <f t="shared" si="0"/>
        <v>1109.3517402583723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512.34109683276336</v>
      </c>
      <c r="L58">
        <v>11.037377456803027</v>
      </c>
      <c r="M58">
        <v>59.622804907385138</v>
      </c>
      <c r="N58">
        <v>51.882718076720955</v>
      </c>
      <c r="O58">
        <v>73.289080144291091</v>
      </c>
      <c r="P58">
        <v>24.815452804546577</v>
      </c>
      <c r="Q58">
        <v>4.6439177277179233</v>
      </c>
      <c r="R58">
        <v>18.61482800683093</v>
      </c>
      <c r="S58">
        <v>11.586402195217561</v>
      </c>
      <c r="T58">
        <v>0</v>
      </c>
      <c r="U58">
        <v>62.108996355314567</v>
      </c>
      <c r="V58">
        <v>6.256349782293178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12.317364000000001</v>
      </c>
      <c r="AB58">
        <v>11.533435920000002</v>
      </c>
      <c r="AC58">
        <v>8.5010146559999988</v>
      </c>
      <c r="AD58">
        <v>8.0065281600000002</v>
      </c>
      <c r="AE58">
        <v>19.4405292</v>
      </c>
      <c r="AF58">
        <v>6.1515000000000004</v>
      </c>
      <c r="AG58">
        <v>11.845401599999999</v>
      </c>
      <c r="AH58">
        <v>20.546566559999999</v>
      </c>
      <c r="AI58">
        <v>0</v>
      </c>
      <c r="AJ58">
        <v>0</v>
      </c>
      <c r="AK58">
        <v>22.853400000000004</v>
      </c>
      <c r="AL58">
        <v>52.013999999999989</v>
      </c>
      <c r="AM58">
        <v>4.6368595428571435</v>
      </c>
      <c r="AN58">
        <v>0</v>
      </c>
      <c r="AO58">
        <v>0.25230985919999999</v>
      </c>
      <c r="AP58">
        <v>2.7568144800000001</v>
      </c>
      <c r="AQ58">
        <v>13.18834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38.448185065594835</v>
      </c>
      <c r="BB58">
        <f t="shared" si="0"/>
        <v>1116.1519943979279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512.34109683276336</v>
      </c>
      <c r="L59">
        <v>11.037377456803027</v>
      </c>
      <c r="M59">
        <v>59.622804907385138</v>
      </c>
      <c r="N59">
        <v>51.882718076720955</v>
      </c>
      <c r="O59">
        <v>73.289080144291091</v>
      </c>
      <c r="P59">
        <v>24.815452804546577</v>
      </c>
      <c r="Q59">
        <v>4.6439177277179233</v>
      </c>
      <c r="R59">
        <v>18.61482800683093</v>
      </c>
      <c r="S59">
        <v>11.586402195217561</v>
      </c>
      <c r="T59">
        <v>0</v>
      </c>
      <c r="U59">
        <v>62.108996355314567</v>
      </c>
      <c r="V59">
        <v>6.256349782293178</v>
      </c>
      <c r="W59">
        <v>19.188383431952666</v>
      </c>
      <c r="X59">
        <v>64.789121068971639</v>
      </c>
      <c r="Y59">
        <v>0</v>
      </c>
      <c r="Z59">
        <v>2.8784289599999999</v>
      </c>
      <c r="AA59">
        <v>12.317364000000001</v>
      </c>
      <c r="AB59">
        <v>5.7374452800000011</v>
      </c>
      <c r="AC59">
        <v>4.2505073279999994</v>
      </c>
      <c r="AD59">
        <v>8.0065281600000002</v>
      </c>
      <c r="AE59">
        <v>19.4405292</v>
      </c>
      <c r="AF59">
        <v>6.1515000000000004</v>
      </c>
      <c r="AG59">
        <v>11.845401599999999</v>
      </c>
      <c r="AH59">
        <v>20.546566559999999</v>
      </c>
      <c r="AI59">
        <v>0</v>
      </c>
      <c r="AJ59">
        <v>0</v>
      </c>
      <c r="AK59">
        <v>22.853400000000004</v>
      </c>
      <c r="AL59">
        <v>43.344999999999992</v>
      </c>
      <c r="AM59">
        <v>6.9552893142857162</v>
      </c>
      <c r="AN59">
        <v>0</v>
      </c>
      <c r="AO59">
        <v>0.24946911360000001</v>
      </c>
      <c r="AP59">
        <v>1.0689688799999999</v>
      </c>
      <c r="AQ59">
        <v>19.782510000000002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38.025905466322378</v>
      </c>
      <c r="BB59">
        <f t="shared" si="0"/>
        <v>1103.8931951339723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512.34109683276336</v>
      </c>
      <c r="L60">
        <v>11.037377456803027</v>
      </c>
      <c r="M60">
        <v>59.622804907385138</v>
      </c>
      <c r="N60">
        <v>51.882718076720955</v>
      </c>
      <c r="O60">
        <v>73.289080144291091</v>
      </c>
      <c r="P60">
        <v>24.815452804546577</v>
      </c>
      <c r="Q60">
        <v>4.6439177277179233</v>
      </c>
      <c r="R60">
        <v>18.61482800683093</v>
      </c>
      <c r="S60">
        <v>11.586402195217561</v>
      </c>
      <c r="T60">
        <v>0</v>
      </c>
      <c r="U60">
        <v>62.108996355314567</v>
      </c>
      <c r="V60">
        <v>6.256349782293178</v>
      </c>
      <c r="W60">
        <v>19.188383431952666</v>
      </c>
      <c r="X60">
        <v>64.789121068971639</v>
      </c>
      <c r="Y60">
        <v>0</v>
      </c>
      <c r="Z60">
        <v>2.8784289599999999</v>
      </c>
      <c r="AA60">
        <v>18.4933944</v>
      </c>
      <c r="AB60">
        <v>5.7374452800000011</v>
      </c>
      <c r="AC60">
        <v>4.2505073279999994</v>
      </c>
      <c r="AD60">
        <v>8.0065281600000002</v>
      </c>
      <c r="AE60">
        <v>21.13101</v>
      </c>
      <c r="AF60">
        <v>6.1515000000000004</v>
      </c>
      <c r="AG60">
        <v>11.845401599999999</v>
      </c>
      <c r="AH60">
        <v>20.546566559999999</v>
      </c>
      <c r="AI60">
        <v>0</v>
      </c>
      <c r="AJ60">
        <v>0</v>
      </c>
      <c r="AK60">
        <v>22.853400000000004</v>
      </c>
      <c r="AL60">
        <v>43.344999999999992</v>
      </c>
      <c r="AM60">
        <v>6.9552893142857162</v>
      </c>
      <c r="AN60">
        <v>0</v>
      </c>
      <c r="AO60">
        <v>0.3096412704</v>
      </c>
      <c r="AP60">
        <v>1.0689688799999999</v>
      </c>
      <c r="AQ60">
        <v>19.782510000000002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38.289863787922364</v>
      </c>
      <c r="BB60">
        <f t="shared" si="0"/>
        <v>1111.5559201691724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512.34109683276336</v>
      </c>
      <c r="L61">
        <v>11.037377456803027</v>
      </c>
      <c r="M61">
        <v>59.622804907385138</v>
      </c>
      <c r="N61">
        <v>51.882718076720955</v>
      </c>
      <c r="O61">
        <v>73.289080144291091</v>
      </c>
      <c r="P61">
        <v>24.815452804546577</v>
      </c>
      <c r="Q61">
        <v>4.6439177277179233</v>
      </c>
      <c r="R61">
        <v>18.61482800683093</v>
      </c>
      <c r="S61">
        <v>11.586402195217561</v>
      </c>
      <c r="T61">
        <v>0</v>
      </c>
      <c r="U61">
        <v>62.108996355314567</v>
      </c>
      <c r="V61">
        <v>6.256349782293178</v>
      </c>
      <c r="W61">
        <v>19.188383431952666</v>
      </c>
      <c r="X61">
        <v>64.789121068971639</v>
      </c>
      <c r="Y61">
        <v>0</v>
      </c>
      <c r="Z61">
        <v>2.8784289599999999</v>
      </c>
      <c r="AA61">
        <v>18.4933944</v>
      </c>
      <c r="AB61">
        <v>5.7374452800000011</v>
      </c>
      <c r="AC61">
        <v>4.2505073279999994</v>
      </c>
      <c r="AD61">
        <v>8.0065281600000002</v>
      </c>
      <c r="AE61">
        <v>21.13101</v>
      </c>
      <c r="AF61">
        <v>6.1515000000000004</v>
      </c>
      <c r="AG61">
        <v>11.845401599999999</v>
      </c>
      <c r="AH61">
        <v>20.546566559999999</v>
      </c>
      <c r="AI61">
        <v>0</v>
      </c>
      <c r="AJ61">
        <v>0</v>
      </c>
      <c r="AK61">
        <v>22.853400000000004</v>
      </c>
      <c r="AL61">
        <v>43.344999999999992</v>
      </c>
      <c r="AM61">
        <v>6.9552893142857162</v>
      </c>
      <c r="AN61">
        <v>0</v>
      </c>
      <c r="AO61">
        <v>0.30951214560000001</v>
      </c>
      <c r="AP61">
        <v>1.0689688799999999</v>
      </c>
      <c r="AQ61">
        <v>19.782510000000002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38.28985939592237</v>
      </c>
      <c r="BB61">
        <f t="shared" si="0"/>
        <v>1111.5557954363721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512.34109683276336</v>
      </c>
      <c r="L62">
        <v>11.037377456803027</v>
      </c>
      <c r="M62">
        <v>59.622804907385138</v>
      </c>
      <c r="N62">
        <v>51.882718076720955</v>
      </c>
      <c r="O62">
        <v>73.289080144291091</v>
      </c>
      <c r="P62">
        <v>24.815452804546577</v>
      </c>
      <c r="Q62">
        <v>4.6439177277179233</v>
      </c>
      <c r="R62">
        <v>18.61482800683093</v>
      </c>
      <c r="S62">
        <v>11.586402195217561</v>
      </c>
      <c r="T62">
        <v>0</v>
      </c>
      <c r="U62">
        <v>62.108996355314567</v>
      </c>
      <c r="V62">
        <v>6.256349782293178</v>
      </c>
      <c r="W62">
        <v>19.188383431952666</v>
      </c>
      <c r="X62">
        <v>64.789121068971639</v>
      </c>
      <c r="Y62">
        <v>0</v>
      </c>
      <c r="Z62">
        <v>2.8784289599999999</v>
      </c>
      <c r="AA62">
        <v>18.4933944</v>
      </c>
      <c r="AB62">
        <v>5.7374452800000011</v>
      </c>
      <c r="AC62">
        <v>4.2505073279999994</v>
      </c>
      <c r="AD62">
        <v>8.0065281600000002</v>
      </c>
      <c r="AE62">
        <v>19.4405292</v>
      </c>
      <c r="AF62">
        <v>6.1515000000000004</v>
      </c>
      <c r="AG62">
        <v>11.845401599999999</v>
      </c>
      <c r="AH62">
        <v>20.546566559999999</v>
      </c>
      <c r="AI62">
        <v>0</v>
      </c>
      <c r="AJ62">
        <v>0</v>
      </c>
      <c r="AK62">
        <v>22.853400000000004</v>
      </c>
      <c r="AL62">
        <v>43.344999999999992</v>
      </c>
      <c r="AM62">
        <v>6.9552893142857162</v>
      </c>
      <c r="AN62">
        <v>0</v>
      </c>
      <c r="AO62">
        <v>0.30680052479999997</v>
      </c>
      <c r="AP62">
        <v>1.0689688799999999</v>
      </c>
      <c r="AQ62">
        <v>19.782510000000002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38.233476656722381</v>
      </c>
      <c r="BB62">
        <f t="shared" si="0"/>
        <v>1109.9189857547724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512.34109683276336</v>
      </c>
      <c r="L63">
        <v>11.037377456803027</v>
      </c>
      <c r="M63">
        <v>59.622804907385138</v>
      </c>
      <c r="N63">
        <v>51.882718076720955</v>
      </c>
      <c r="O63">
        <v>73.289080144291091</v>
      </c>
      <c r="P63">
        <v>24.815452804546577</v>
      </c>
      <c r="Q63">
        <v>4.6439177277179233</v>
      </c>
      <c r="R63">
        <v>18.61482800683093</v>
      </c>
      <c r="S63">
        <v>11.586402195217561</v>
      </c>
      <c r="T63">
        <v>0</v>
      </c>
      <c r="U63">
        <v>62.108996355314567</v>
      </c>
      <c r="V63">
        <v>6.256349782293178</v>
      </c>
      <c r="W63">
        <v>19.188383431952666</v>
      </c>
      <c r="X63">
        <v>64.789121068971639</v>
      </c>
      <c r="Y63">
        <v>0</v>
      </c>
      <c r="Z63">
        <v>2.8784289599999999</v>
      </c>
      <c r="AA63">
        <v>18.4933944</v>
      </c>
      <c r="AB63">
        <v>5.7374452800000011</v>
      </c>
      <c r="AC63">
        <v>4.2505073279999994</v>
      </c>
      <c r="AD63">
        <v>8.0065281600000002</v>
      </c>
      <c r="AE63">
        <v>19.4405292</v>
      </c>
      <c r="AF63">
        <v>6.1515000000000004</v>
      </c>
      <c r="AG63">
        <v>11.845401599999999</v>
      </c>
      <c r="AH63">
        <v>20.546566559999999</v>
      </c>
      <c r="AI63">
        <v>0</v>
      </c>
      <c r="AJ63">
        <v>0</v>
      </c>
      <c r="AK63">
        <v>22.853400000000004</v>
      </c>
      <c r="AL63">
        <v>43.344999999999992</v>
      </c>
      <c r="AM63">
        <v>6.9552893142857162</v>
      </c>
      <c r="AN63">
        <v>0</v>
      </c>
      <c r="AO63">
        <v>0.30989952000000004</v>
      </c>
      <c r="AP63">
        <v>1.0689688799999999</v>
      </c>
      <c r="AQ63">
        <v>19.782510000000002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38.233579429522372</v>
      </c>
      <c r="BB63">
        <f t="shared" si="0"/>
        <v>1109.9219819771722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512.34109683276336</v>
      </c>
      <c r="L64">
        <v>11.037377456803027</v>
      </c>
      <c r="M64">
        <v>59.622804907385138</v>
      </c>
      <c r="N64">
        <v>51.882718076720955</v>
      </c>
      <c r="O64">
        <v>73.289080144291091</v>
      </c>
      <c r="P64">
        <v>24.815452804546577</v>
      </c>
      <c r="Q64">
        <v>4.6439177277179233</v>
      </c>
      <c r="R64">
        <v>18.61482800683093</v>
      </c>
      <c r="S64">
        <v>11.586402195217561</v>
      </c>
      <c r="T64">
        <v>0</v>
      </c>
      <c r="U64">
        <v>62.108996355314567</v>
      </c>
      <c r="V64">
        <v>6.256349782293178</v>
      </c>
      <c r="W64">
        <v>19.188383431952666</v>
      </c>
      <c r="X64">
        <v>64.789121068971639</v>
      </c>
      <c r="Y64">
        <v>0</v>
      </c>
      <c r="Z64">
        <v>2.8784289599999999</v>
      </c>
      <c r="AA64">
        <v>18.4933944</v>
      </c>
      <c r="AB64">
        <v>5.7374452800000011</v>
      </c>
      <c r="AC64">
        <v>4.2505073279999994</v>
      </c>
      <c r="AD64">
        <v>8.0065281600000002</v>
      </c>
      <c r="AE64">
        <v>19.4405292</v>
      </c>
      <c r="AF64">
        <v>6.1515000000000004</v>
      </c>
      <c r="AG64">
        <v>11.845401599999999</v>
      </c>
      <c r="AH64">
        <v>20.546566559999999</v>
      </c>
      <c r="AI64">
        <v>0</v>
      </c>
      <c r="AJ64">
        <v>0</v>
      </c>
      <c r="AK64">
        <v>22.853400000000004</v>
      </c>
      <c r="AL64">
        <v>43.344999999999992</v>
      </c>
      <c r="AM64">
        <v>6.9552893142857162</v>
      </c>
      <c r="AN64">
        <v>0</v>
      </c>
      <c r="AO64">
        <v>0.30757527360000003</v>
      </c>
      <c r="AP64">
        <v>1.0689688799999999</v>
      </c>
      <c r="AQ64">
        <v>19.782510000000002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38.233502130322385</v>
      </c>
      <c r="BB64">
        <f t="shared" si="0"/>
        <v>1109.9197350299721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512.34109683276336</v>
      </c>
      <c r="L65">
        <v>11.037377456803027</v>
      </c>
      <c r="M65">
        <v>59.622804907385138</v>
      </c>
      <c r="N65">
        <v>51.882718076720955</v>
      </c>
      <c r="O65">
        <v>73.289080144291091</v>
      </c>
      <c r="P65">
        <v>24.815452804546577</v>
      </c>
      <c r="Q65">
        <v>4.6439177277179233</v>
      </c>
      <c r="R65">
        <v>18.61482800683093</v>
      </c>
      <c r="S65">
        <v>11.586402195217561</v>
      </c>
      <c r="T65">
        <v>0</v>
      </c>
      <c r="U65">
        <v>62.108996355314567</v>
      </c>
      <c r="V65">
        <v>6.256349782293178</v>
      </c>
      <c r="W65">
        <v>19.324402914903619</v>
      </c>
      <c r="X65">
        <v>64.789121068971639</v>
      </c>
      <c r="Y65">
        <v>0</v>
      </c>
      <c r="Z65">
        <v>2.8784289599999999</v>
      </c>
      <c r="AA65">
        <v>18.4933944</v>
      </c>
      <c r="AB65">
        <v>5.7374452800000011</v>
      </c>
      <c r="AC65">
        <v>4.2505073279999994</v>
      </c>
      <c r="AD65">
        <v>8.0065281600000002</v>
      </c>
      <c r="AE65">
        <v>21.13101</v>
      </c>
      <c r="AF65">
        <v>6.1515000000000004</v>
      </c>
      <c r="AG65">
        <v>11.845401599999999</v>
      </c>
      <c r="AH65">
        <v>24.955344000000004</v>
      </c>
      <c r="AI65">
        <v>0</v>
      </c>
      <c r="AJ65">
        <v>0</v>
      </c>
      <c r="AK65">
        <v>22.853400000000004</v>
      </c>
      <c r="AL65">
        <v>43.344999999999992</v>
      </c>
      <c r="AM65">
        <v>6.9552893142857162</v>
      </c>
      <c r="AN65">
        <v>0</v>
      </c>
      <c r="AO65">
        <v>0.32048775360000004</v>
      </c>
      <c r="AP65">
        <v>1.6315840800000001</v>
      </c>
      <c r="AQ65">
        <v>19.782510000000002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38.460301673494321</v>
      </c>
      <c r="BB65">
        <f t="shared" si="0"/>
        <v>1116.5037408897513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512.34109683276336</v>
      </c>
      <c r="L66">
        <v>11.037377456803027</v>
      </c>
      <c r="M66">
        <v>59.622804907385138</v>
      </c>
      <c r="N66">
        <v>51.882718076720955</v>
      </c>
      <c r="O66">
        <v>73.289080144291091</v>
      </c>
      <c r="P66">
        <v>24.815452804546577</v>
      </c>
      <c r="Q66">
        <v>4.6439177277179233</v>
      </c>
      <c r="R66">
        <v>18.61482800683093</v>
      </c>
      <c r="S66">
        <v>11.586402195217561</v>
      </c>
      <c r="T66">
        <v>0</v>
      </c>
      <c r="U66">
        <v>62.108996355314567</v>
      </c>
      <c r="V66">
        <v>6.256349782293178</v>
      </c>
      <c r="W66">
        <v>19.324402914903619</v>
      </c>
      <c r="X66">
        <v>64.789121068971639</v>
      </c>
      <c r="Y66">
        <v>0</v>
      </c>
      <c r="Z66">
        <v>2.8784289599999999</v>
      </c>
      <c r="AA66">
        <v>12.317364000000001</v>
      </c>
      <c r="AB66">
        <v>5.7374452800000011</v>
      </c>
      <c r="AC66">
        <v>4.2505073279999994</v>
      </c>
      <c r="AD66">
        <v>8.0065281600000002</v>
      </c>
      <c r="AE66">
        <v>21.13101</v>
      </c>
      <c r="AF66">
        <v>6.1515000000000004</v>
      </c>
      <c r="AG66">
        <v>11.845401599999999</v>
      </c>
      <c r="AH66">
        <v>24.955344000000004</v>
      </c>
      <c r="AI66">
        <v>0</v>
      </c>
      <c r="AJ66">
        <v>0</v>
      </c>
      <c r="AK66">
        <v>22.853400000000004</v>
      </c>
      <c r="AL66">
        <v>43.344999999999992</v>
      </c>
      <c r="AM66">
        <v>6.9552893142857162</v>
      </c>
      <c r="AN66">
        <v>0</v>
      </c>
      <c r="AO66">
        <v>0.31480626239999998</v>
      </c>
      <c r="AP66">
        <v>1.6315840800000001</v>
      </c>
      <c r="AQ66">
        <v>19.782510000000002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38.254450829494324</v>
      </c>
      <c r="BB66">
        <f t="shared" si="0"/>
        <v>1110.5278798425513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512.34109683276336</v>
      </c>
      <c r="L67">
        <v>11.037377456803027</v>
      </c>
      <c r="M67">
        <v>59.622804907385138</v>
      </c>
      <c r="N67">
        <v>51.882718076720955</v>
      </c>
      <c r="O67">
        <v>73.289080144291091</v>
      </c>
      <c r="P67">
        <v>24.815452804546577</v>
      </c>
      <c r="Q67">
        <v>4.6439177277179233</v>
      </c>
      <c r="R67">
        <v>18.61482800683093</v>
      </c>
      <c r="S67">
        <v>11.586402195217561</v>
      </c>
      <c r="T67">
        <v>0</v>
      </c>
      <c r="U67">
        <v>62.108996355314567</v>
      </c>
      <c r="V67">
        <v>6.256349782293178</v>
      </c>
      <c r="W67">
        <v>19.324402914903619</v>
      </c>
      <c r="X67">
        <v>64.789121068971639</v>
      </c>
      <c r="Y67">
        <v>0</v>
      </c>
      <c r="Z67">
        <v>2.8784289599999999</v>
      </c>
      <c r="AA67">
        <v>12.317364000000001</v>
      </c>
      <c r="AB67">
        <v>5.7374452800000011</v>
      </c>
      <c r="AC67">
        <v>4.2505073279999994</v>
      </c>
      <c r="AD67">
        <v>8.0065281600000002</v>
      </c>
      <c r="AE67">
        <v>19.4405292</v>
      </c>
      <c r="AF67">
        <v>12.303000000000001</v>
      </c>
      <c r="AG67">
        <v>11.845401599999999</v>
      </c>
      <c r="AH67">
        <v>24.955344000000004</v>
      </c>
      <c r="AI67">
        <v>0</v>
      </c>
      <c r="AJ67">
        <v>0</v>
      </c>
      <c r="AK67">
        <v>22.853400000000004</v>
      </c>
      <c r="AL67">
        <v>43.344999999999992</v>
      </c>
      <c r="AM67">
        <v>6.9552893142857162</v>
      </c>
      <c r="AN67">
        <v>0</v>
      </c>
      <c r="AO67">
        <v>0.30370152959999996</v>
      </c>
      <c r="AP67">
        <v>1.6315840800000001</v>
      </c>
      <c r="AQ67">
        <v>19.782510000000002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38.402633131253346</v>
      </c>
      <c r="BB67">
        <f t="shared" si="0"/>
        <v>1114.8296120079922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512.34109683276336</v>
      </c>
      <c r="L68">
        <v>11.037377456803027</v>
      </c>
      <c r="M68">
        <v>59.622804907385138</v>
      </c>
      <c r="N68">
        <v>51.882718076720955</v>
      </c>
      <c r="O68">
        <v>73.289080144291091</v>
      </c>
      <c r="P68">
        <v>24.815452804546577</v>
      </c>
      <c r="Q68">
        <v>4.6439177277179233</v>
      </c>
      <c r="R68">
        <v>18.61482800683093</v>
      </c>
      <c r="S68">
        <v>11.586402195217561</v>
      </c>
      <c r="T68">
        <v>0</v>
      </c>
      <c r="U68">
        <v>62.108996355314567</v>
      </c>
      <c r="V68">
        <v>6.256349782293178</v>
      </c>
      <c r="W68">
        <v>19.324402914903619</v>
      </c>
      <c r="X68">
        <v>64.789121068971639</v>
      </c>
      <c r="Y68">
        <v>0</v>
      </c>
      <c r="Z68">
        <v>5.756857919999999</v>
      </c>
      <c r="AA68">
        <v>12.317364000000001</v>
      </c>
      <c r="AB68">
        <v>5.7374452800000011</v>
      </c>
      <c r="AC68">
        <v>4.2505073279999994</v>
      </c>
      <c r="AD68">
        <v>8.0065281600000002</v>
      </c>
      <c r="AE68">
        <v>19.4405292</v>
      </c>
      <c r="AF68">
        <v>12.303000000000001</v>
      </c>
      <c r="AG68">
        <v>11.845401599999999</v>
      </c>
      <c r="AH68">
        <v>24.955344000000004</v>
      </c>
      <c r="AI68">
        <v>0</v>
      </c>
      <c r="AJ68">
        <v>0</v>
      </c>
      <c r="AK68">
        <v>22.853400000000004</v>
      </c>
      <c r="AL68">
        <v>43.344999999999992</v>
      </c>
      <c r="AM68">
        <v>6.9552893142857162</v>
      </c>
      <c r="AN68">
        <v>0</v>
      </c>
      <c r="AO68">
        <v>0.2463701184</v>
      </c>
      <c r="AP68">
        <v>1.6315840800000001</v>
      </c>
      <c r="AQ68">
        <v>19.782510000000002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38.49657537605335</v>
      </c>
      <c r="BB68">
        <f t="shared" ref="BB68:BB99" si="1">SUM(B68:AZ68)-BA68</f>
        <v>1117.5567673119922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512.34109683276336</v>
      </c>
      <c r="L69">
        <v>11.037377456803027</v>
      </c>
      <c r="M69">
        <v>57.543494516450643</v>
      </c>
      <c r="N69">
        <v>51.882718076720955</v>
      </c>
      <c r="O69">
        <v>73.289080144291091</v>
      </c>
      <c r="P69">
        <v>24.815452804546577</v>
      </c>
      <c r="Q69">
        <v>4.6439177277179233</v>
      </c>
      <c r="R69">
        <v>18.61482800683093</v>
      </c>
      <c r="S69">
        <v>11.586402195217561</v>
      </c>
      <c r="T69">
        <v>0</v>
      </c>
      <c r="U69">
        <v>62.108996355314567</v>
      </c>
      <c r="V69">
        <v>6.256349782293178</v>
      </c>
      <c r="W69">
        <v>19.324402914903619</v>
      </c>
      <c r="X69">
        <v>64.789121068971639</v>
      </c>
      <c r="Y69">
        <v>0</v>
      </c>
      <c r="Z69">
        <v>5.756857919999999</v>
      </c>
      <c r="AA69">
        <v>12.317364000000001</v>
      </c>
      <c r="AB69">
        <v>5.7374452800000011</v>
      </c>
      <c r="AC69">
        <v>8.5010146559999988</v>
      </c>
      <c r="AD69">
        <v>8.0065281600000002</v>
      </c>
      <c r="AE69">
        <v>19.4405292</v>
      </c>
      <c r="AF69">
        <v>12.303000000000001</v>
      </c>
      <c r="AG69">
        <v>11.845401599999999</v>
      </c>
      <c r="AH69">
        <v>24.955344000000004</v>
      </c>
      <c r="AI69">
        <v>0</v>
      </c>
      <c r="AJ69">
        <v>0</v>
      </c>
      <c r="AK69">
        <v>22.853400000000004</v>
      </c>
      <c r="AL69">
        <v>43.344999999999992</v>
      </c>
      <c r="AM69">
        <v>6.9552893142857162</v>
      </c>
      <c r="AN69">
        <v>0</v>
      </c>
      <c r="AO69">
        <v>0.25437585600000001</v>
      </c>
      <c r="AP69">
        <v>1.6315840800000001</v>
      </c>
      <c r="AQ69">
        <v>19.782510000000002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38.569142796835244</v>
      </c>
      <c r="BB69">
        <f t="shared" si="1"/>
        <v>1119.6634025658761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512.34109683276336</v>
      </c>
      <c r="L70">
        <v>11.037377456803027</v>
      </c>
      <c r="M70">
        <v>57.543494516450643</v>
      </c>
      <c r="N70">
        <v>51.882718076720955</v>
      </c>
      <c r="O70">
        <v>73.289080144291091</v>
      </c>
      <c r="P70">
        <v>24.815452804546577</v>
      </c>
      <c r="Q70">
        <v>4.6439177277179233</v>
      </c>
      <c r="R70">
        <v>18.61482800683093</v>
      </c>
      <c r="S70">
        <v>11.586402195217561</v>
      </c>
      <c r="T70">
        <v>0</v>
      </c>
      <c r="U70">
        <v>62.108996355314567</v>
      </c>
      <c r="V70">
        <v>6.256349782293178</v>
      </c>
      <c r="W70">
        <v>19.324402914903619</v>
      </c>
      <c r="X70">
        <v>64.789121068971639</v>
      </c>
      <c r="Y70">
        <v>0</v>
      </c>
      <c r="Z70">
        <v>5.756857919999999</v>
      </c>
      <c r="AA70">
        <v>12.317364000000001</v>
      </c>
      <c r="AB70">
        <v>5.7374452800000011</v>
      </c>
      <c r="AC70">
        <v>8.5010146559999988</v>
      </c>
      <c r="AD70">
        <v>8.0065281600000002</v>
      </c>
      <c r="AE70">
        <v>19.4405292</v>
      </c>
      <c r="AF70">
        <v>12.303000000000001</v>
      </c>
      <c r="AG70">
        <v>11.845401599999999</v>
      </c>
      <c r="AH70">
        <v>30.73666536</v>
      </c>
      <c r="AI70">
        <v>0</v>
      </c>
      <c r="AJ70">
        <v>0</v>
      </c>
      <c r="AK70">
        <v>22.853400000000004</v>
      </c>
      <c r="AL70">
        <v>43.344999999999992</v>
      </c>
      <c r="AM70">
        <v>6.9552893142857162</v>
      </c>
      <c r="AN70">
        <v>0</v>
      </c>
      <c r="AO70">
        <v>0.21073167360000003</v>
      </c>
      <c r="AP70">
        <v>1.6315840800000001</v>
      </c>
      <c r="AQ70">
        <v>19.782510000000002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38.760207533635246</v>
      </c>
      <c r="BB70">
        <f t="shared" si="1"/>
        <v>1125.2100150066763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512.34109683276336</v>
      </c>
      <c r="L71">
        <v>11.037377456803027</v>
      </c>
      <c r="M71">
        <v>57.543494516450643</v>
      </c>
      <c r="N71">
        <v>51.882718076720955</v>
      </c>
      <c r="O71">
        <v>73.289080144291091</v>
      </c>
      <c r="P71">
        <v>24.815452804546577</v>
      </c>
      <c r="Q71">
        <v>4.6439177277179233</v>
      </c>
      <c r="R71">
        <v>18.61482800683093</v>
      </c>
      <c r="S71">
        <v>11.586402195217561</v>
      </c>
      <c r="T71">
        <v>0</v>
      </c>
      <c r="U71">
        <v>62.108996355314567</v>
      </c>
      <c r="V71">
        <v>6.256349782293178</v>
      </c>
      <c r="W71">
        <v>20.375877753009362</v>
      </c>
      <c r="X71">
        <v>64.789121068971639</v>
      </c>
      <c r="Y71">
        <v>0</v>
      </c>
      <c r="Z71">
        <v>5.756857919999999</v>
      </c>
      <c r="AA71">
        <v>12.317364000000001</v>
      </c>
      <c r="AB71">
        <v>5.7374452800000011</v>
      </c>
      <c r="AC71">
        <v>8.5010146559999988</v>
      </c>
      <c r="AD71">
        <v>8.0065281600000002</v>
      </c>
      <c r="AE71">
        <v>19.4405292</v>
      </c>
      <c r="AF71">
        <v>12.303000000000001</v>
      </c>
      <c r="AG71">
        <v>11.845401599999999</v>
      </c>
      <c r="AH71">
        <v>30.819849840000003</v>
      </c>
      <c r="AI71">
        <v>0</v>
      </c>
      <c r="AJ71">
        <v>0</v>
      </c>
      <c r="AK71">
        <v>22.853400000000004</v>
      </c>
      <c r="AL71">
        <v>43.344999999999992</v>
      </c>
      <c r="AM71">
        <v>6.9552893142857162</v>
      </c>
      <c r="AN71">
        <v>0</v>
      </c>
      <c r="AO71">
        <v>0.14048778240000001</v>
      </c>
      <c r="AP71">
        <v>1.6315840800000001</v>
      </c>
      <c r="AQ71">
        <v>19.782510000000002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38.795652231316701</v>
      </c>
      <c r="BB71">
        <f t="shared" si="1"/>
        <v>1126.2389857359001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512.34109683276336</v>
      </c>
      <c r="L72">
        <v>11.037377456803027</v>
      </c>
      <c r="M72">
        <v>57.543494516450643</v>
      </c>
      <c r="N72">
        <v>51.882718076720955</v>
      </c>
      <c r="O72">
        <v>73.289080144291091</v>
      </c>
      <c r="P72">
        <v>24.815452804546577</v>
      </c>
      <c r="Q72">
        <v>4.6439177277179233</v>
      </c>
      <c r="R72">
        <v>18.61482800683093</v>
      </c>
      <c r="S72">
        <v>11.586402195217561</v>
      </c>
      <c r="T72">
        <v>0</v>
      </c>
      <c r="U72">
        <v>62.108996355314567</v>
      </c>
      <c r="V72">
        <v>6.256349782293178</v>
      </c>
      <c r="W72">
        <v>20.375877753009362</v>
      </c>
      <c r="X72">
        <v>64.789121068971639</v>
      </c>
      <c r="Y72">
        <v>0</v>
      </c>
      <c r="Z72">
        <v>5.756857919999999</v>
      </c>
      <c r="AA72">
        <v>12.317364000000001</v>
      </c>
      <c r="AB72">
        <v>5.7374452800000011</v>
      </c>
      <c r="AC72">
        <v>8.5010146559999988</v>
      </c>
      <c r="AD72">
        <v>8.0065281600000002</v>
      </c>
      <c r="AE72">
        <v>19.4405292</v>
      </c>
      <c r="AF72">
        <v>12.303000000000001</v>
      </c>
      <c r="AG72">
        <v>11.845401599999999</v>
      </c>
      <c r="AH72">
        <v>41.093133119999997</v>
      </c>
      <c r="AI72">
        <v>0</v>
      </c>
      <c r="AJ72">
        <v>0</v>
      </c>
      <c r="AK72">
        <v>22.853400000000004</v>
      </c>
      <c r="AL72">
        <v>43.344999999999992</v>
      </c>
      <c r="AM72">
        <v>6.9552893142857162</v>
      </c>
      <c r="AN72">
        <v>0</v>
      </c>
      <c r="AO72">
        <v>6.843614399999999E-2</v>
      </c>
      <c r="AP72">
        <v>1.6315840800000001</v>
      </c>
      <c r="AQ72">
        <v>19.782510000000002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39.135353228116706</v>
      </c>
      <c r="BB72">
        <f t="shared" si="1"/>
        <v>1136.1005163807004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512.34109683276336</v>
      </c>
      <c r="L73">
        <v>11.037377456803027</v>
      </c>
      <c r="M73">
        <v>57.543494516450643</v>
      </c>
      <c r="N73">
        <v>51.882718076720955</v>
      </c>
      <c r="O73">
        <v>73.289080144291091</v>
      </c>
      <c r="P73">
        <v>24.815452804546577</v>
      </c>
      <c r="Q73">
        <v>4.6439177277179233</v>
      </c>
      <c r="R73">
        <v>18.61482800683093</v>
      </c>
      <c r="S73">
        <v>11.586402195217561</v>
      </c>
      <c r="T73">
        <v>0</v>
      </c>
      <c r="U73">
        <v>62.108996355314567</v>
      </c>
      <c r="V73">
        <v>6.256349782293178</v>
      </c>
      <c r="W73">
        <v>20.375877753009362</v>
      </c>
      <c r="X73">
        <v>64.789121068971639</v>
      </c>
      <c r="Y73">
        <v>0</v>
      </c>
      <c r="Z73">
        <v>2.89872</v>
      </c>
      <c r="AA73">
        <v>12.317364000000001</v>
      </c>
      <c r="AB73">
        <v>5.7374452800000011</v>
      </c>
      <c r="AC73">
        <v>8.5010146559999988</v>
      </c>
      <c r="AD73">
        <v>8.0065281600000002</v>
      </c>
      <c r="AE73">
        <v>21.13101</v>
      </c>
      <c r="AF73">
        <v>12.303000000000001</v>
      </c>
      <c r="AG73">
        <v>11.845401599999999</v>
      </c>
      <c r="AH73">
        <v>41.093133119999997</v>
      </c>
      <c r="AI73">
        <v>0</v>
      </c>
      <c r="AJ73">
        <v>0</v>
      </c>
      <c r="AK73">
        <v>22.853400000000004</v>
      </c>
      <c r="AL73">
        <v>43.344999999999992</v>
      </c>
      <c r="AM73">
        <v>6.9552893142857162</v>
      </c>
      <c r="AN73">
        <v>0</v>
      </c>
      <c r="AO73">
        <v>0.16915348799999999</v>
      </c>
      <c r="AP73">
        <v>1.6315840800000001</v>
      </c>
      <c r="AQ73">
        <v>19.782510000000002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39.099823704916723</v>
      </c>
      <c r="BB73">
        <f t="shared" si="1"/>
        <v>1135.0691061279001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512.34109683276336</v>
      </c>
      <c r="L74">
        <v>11.037377456803027</v>
      </c>
      <c r="M74">
        <v>57.543494516450643</v>
      </c>
      <c r="N74">
        <v>51.882718076720955</v>
      </c>
      <c r="O74">
        <v>73.289080144291091</v>
      </c>
      <c r="P74">
        <v>24.815452804546577</v>
      </c>
      <c r="Q74">
        <v>4.6439177277179233</v>
      </c>
      <c r="R74">
        <v>18.61482800683093</v>
      </c>
      <c r="S74">
        <v>11.586402195217561</v>
      </c>
      <c r="T74">
        <v>0</v>
      </c>
      <c r="U74">
        <v>62.108996355314567</v>
      </c>
      <c r="V74">
        <v>6.256349782293178</v>
      </c>
      <c r="W74">
        <v>20.375877753009362</v>
      </c>
      <c r="X74">
        <v>64.789121068971639</v>
      </c>
      <c r="Y74">
        <v>0</v>
      </c>
      <c r="Z74">
        <v>2.89872</v>
      </c>
      <c r="AA74">
        <v>12.317364000000001</v>
      </c>
      <c r="AB74">
        <v>5.7374452800000011</v>
      </c>
      <c r="AC74">
        <v>8.5010146559999988</v>
      </c>
      <c r="AD74">
        <v>8.0065281600000002</v>
      </c>
      <c r="AE74">
        <v>21.13101</v>
      </c>
      <c r="AF74">
        <v>12.303000000000001</v>
      </c>
      <c r="AG74">
        <v>11.845401599999999</v>
      </c>
      <c r="AH74">
        <v>41.093133119999997</v>
      </c>
      <c r="AI74">
        <v>0</v>
      </c>
      <c r="AJ74">
        <v>0</v>
      </c>
      <c r="AK74">
        <v>22.853400000000004</v>
      </c>
      <c r="AL74">
        <v>43.344999999999992</v>
      </c>
      <c r="AM74">
        <v>6.9552893142857162</v>
      </c>
      <c r="AN74">
        <v>0</v>
      </c>
      <c r="AO74">
        <v>5.4748915200000005E-2</v>
      </c>
      <c r="AP74">
        <v>1.6315840800000001</v>
      </c>
      <c r="AQ74">
        <v>19.782510000000002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39.09601408411671</v>
      </c>
      <c r="BB74">
        <f t="shared" si="1"/>
        <v>1134.9585111759002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512.34109683276336</v>
      </c>
      <c r="L75">
        <v>11.037377456803027</v>
      </c>
      <c r="M75">
        <v>57.543494516450643</v>
      </c>
      <c r="N75">
        <v>51.882718076720955</v>
      </c>
      <c r="O75">
        <v>73.289080144291091</v>
      </c>
      <c r="P75">
        <v>24.815452804546577</v>
      </c>
      <c r="Q75">
        <v>4.6439177277179233</v>
      </c>
      <c r="R75">
        <v>18.61482800683093</v>
      </c>
      <c r="S75">
        <v>11.586402195217561</v>
      </c>
      <c r="T75">
        <v>0</v>
      </c>
      <c r="U75">
        <v>62.108996355314567</v>
      </c>
      <c r="V75">
        <v>6.256349782293178</v>
      </c>
      <c r="W75">
        <v>20.375877753009362</v>
      </c>
      <c r="X75">
        <v>64.789121068971639</v>
      </c>
      <c r="Y75">
        <v>0</v>
      </c>
      <c r="Z75">
        <v>2.89872</v>
      </c>
      <c r="AA75">
        <v>12.317364000000001</v>
      </c>
      <c r="AB75">
        <v>5.7374452800000011</v>
      </c>
      <c r="AC75">
        <v>8.5010146559999988</v>
      </c>
      <c r="AD75">
        <v>8.0065281600000002</v>
      </c>
      <c r="AE75">
        <v>21.13101</v>
      </c>
      <c r="AF75">
        <v>18.454499999999999</v>
      </c>
      <c r="AG75">
        <v>11.845401599999999</v>
      </c>
      <c r="AH75">
        <v>51.366416399999991</v>
      </c>
      <c r="AI75">
        <v>0</v>
      </c>
      <c r="AJ75">
        <v>0</v>
      </c>
      <c r="AK75">
        <v>22.853400000000004</v>
      </c>
      <c r="AL75">
        <v>52.013999999999989</v>
      </c>
      <c r="AM75">
        <v>6.9552893142857162</v>
      </c>
      <c r="AN75">
        <v>0</v>
      </c>
      <c r="AO75">
        <v>0</v>
      </c>
      <c r="AP75">
        <v>1.6315840800000001</v>
      </c>
      <c r="AQ75">
        <v>19.782510000000002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39.929814515880572</v>
      </c>
      <c r="BB75">
        <f t="shared" si="1"/>
        <v>1159.1637451089364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512.34109683276336</v>
      </c>
      <c r="L76">
        <v>11.037377456803027</v>
      </c>
      <c r="M76">
        <v>57.543494516450643</v>
      </c>
      <c r="N76">
        <v>51.882718076720955</v>
      </c>
      <c r="O76">
        <v>73.289080144291091</v>
      </c>
      <c r="P76">
        <v>24.815452804546577</v>
      </c>
      <c r="Q76">
        <v>4.6439177277179233</v>
      </c>
      <c r="R76">
        <v>18.61482800683093</v>
      </c>
      <c r="S76">
        <v>11.586402195217561</v>
      </c>
      <c r="T76">
        <v>0</v>
      </c>
      <c r="U76">
        <v>62.108996355314567</v>
      </c>
      <c r="V76">
        <v>6.256349782293178</v>
      </c>
      <c r="W76">
        <v>20.375877753009362</v>
      </c>
      <c r="X76">
        <v>64.789121068971639</v>
      </c>
      <c r="Y76">
        <v>0</v>
      </c>
      <c r="Z76">
        <v>2.89872</v>
      </c>
      <c r="AA76">
        <v>12.317364000000001</v>
      </c>
      <c r="AB76">
        <v>5.7374452800000011</v>
      </c>
      <c r="AC76">
        <v>8.5010146559999988</v>
      </c>
      <c r="AD76">
        <v>8.0065281600000002</v>
      </c>
      <c r="AE76">
        <v>21.13101</v>
      </c>
      <c r="AF76">
        <v>18.454499999999999</v>
      </c>
      <c r="AG76">
        <v>11.845401599999999</v>
      </c>
      <c r="AH76">
        <v>51.366416399999991</v>
      </c>
      <c r="AI76">
        <v>0</v>
      </c>
      <c r="AJ76">
        <v>0</v>
      </c>
      <c r="AK76">
        <v>22.853400000000004</v>
      </c>
      <c r="AL76">
        <v>52.013999999999989</v>
      </c>
      <c r="AM76">
        <v>6.9552893142857162</v>
      </c>
      <c r="AN76">
        <v>0</v>
      </c>
      <c r="AO76">
        <v>0</v>
      </c>
      <c r="AP76">
        <v>1.6315840800000001</v>
      </c>
      <c r="AQ76">
        <v>19.782510000000002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39.929814515880572</v>
      </c>
      <c r="BB76">
        <f t="shared" si="1"/>
        <v>1159.1637451089364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512.34109683276336</v>
      </c>
      <c r="L77">
        <v>11.037377456803027</v>
      </c>
      <c r="M77">
        <v>57.543494516450643</v>
      </c>
      <c r="N77">
        <v>51.882718076720955</v>
      </c>
      <c r="O77">
        <v>73.289080144291091</v>
      </c>
      <c r="P77">
        <v>24.815452804546577</v>
      </c>
      <c r="Q77">
        <v>4.6439177277179233</v>
      </c>
      <c r="R77">
        <v>18.61482800683093</v>
      </c>
      <c r="S77">
        <v>11.586402195217561</v>
      </c>
      <c r="T77">
        <v>0</v>
      </c>
      <c r="U77">
        <v>62.108996355314567</v>
      </c>
      <c r="V77">
        <v>6.256349782293178</v>
      </c>
      <c r="W77">
        <v>20.375877753009362</v>
      </c>
      <c r="X77">
        <v>64.789121068971639</v>
      </c>
      <c r="Y77">
        <v>0</v>
      </c>
      <c r="Z77">
        <v>5.7974399999999999</v>
      </c>
      <c r="AA77">
        <v>12.317364000000001</v>
      </c>
      <c r="AB77">
        <v>11.533435920000002</v>
      </c>
      <c r="AC77">
        <v>8.5010146559999988</v>
      </c>
      <c r="AD77">
        <v>12.009792239999999</v>
      </c>
      <c r="AE77">
        <v>19.4405292</v>
      </c>
      <c r="AF77">
        <v>18.454499999999999</v>
      </c>
      <c r="AG77">
        <v>11.845401599999999</v>
      </c>
      <c r="AH77">
        <v>61.639699680000007</v>
      </c>
      <c r="AI77">
        <v>0</v>
      </c>
      <c r="AJ77">
        <v>0</v>
      </c>
      <c r="AK77">
        <v>22.853400000000004</v>
      </c>
      <c r="AL77">
        <v>52.013999999999989</v>
      </c>
      <c r="AM77">
        <v>6.9552893142857162</v>
      </c>
      <c r="AN77">
        <v>0</v>
      </c>
      <c r="AO77">
        <v>0</v>
      </c>
      <c r="AP77">
        <v>1.6315840800000001</v>
      </c>
      <c r="AQ77">
        <v>19.782510000000002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40.638465033480607</v>
      </c>
      <c r="BB77">
        <f t="shared" si="1"/>
        <v>1179.7358717913364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512.34109683276336</v>
      </c>
      <c r="L78">
        <v>11.037377456803027</v>
      </c>
      <c r="M78">
        <v>57.543494516450643</v>
      </c>
      <c r="N78">
        <v>51.882718076720955</v>
      </c>
      <c r="O78">
        <v>73.289080144291091</v>
      </c>
      <c r="P78">
        <v>24.815452804546577</v>
      </c>
      <c r="Q78">
        <v>4.6439177277179233</v>
      </c>
      <c r="R78">
        <v>18.61482800683093</v>
      </c>
      <c r="S78">
        <v>11.586402195217561</v>
      </c>
      <c r="T78">
        <v>0</v>
      </c>
      <c r="U78">
        <v>62.108996355314567</v>
      </c>
      <c r="V78">
        <v>6.256349782293178</v>
      </c>
      <c r="W78">
        <v>20.375877753009362</v>
      </c>
      <c r="X78">
        <v>64.789121068971639</v>
      </c>
      <c r="Y78">
        <v>0</v>
      </c>
      <c r="Z78">
        <v>5.7974399999999999</v>
      </c>
      <c r="AA78">
        <v>16.654464000000004</v>
      </c>
      <c r="AB78">
        <v>11.533435920000002</v>
      </c>
      <c r="AC78">
        <v>8.5010146559999988</v>
      </c>
      <c r="AD78">
        <v>16.01305632</v>
      </c>
      <c r="AE78">
        <v>21.7125353952</v>
      </c>
      <c r="AF78">
        <v>18.454499999999999</v>
      </c>
      <c r="AG78">
        <v>11.845401599999999</v>
      </c>
      <c r="AH78">
        <v>61.639699680000007</v>
      </c>
      <c r="AI78">
        <v>1.1182032</v>
      </c>
      <c r="AJ78">
        <v>0</v>
      </c>
      <c r="AK78">
        <v>22.853400000000004</v>
      </c>
      <c r="AL78">
        <v>52.013999999999989</v>
      </c>
      <c r="AM78">
        <v>6.9552893142857162</v>
      </c>
      <c r="AN78">
        <v>0</v>
      </c>
      <c r="AO78">
        <v>0</v>
      </c>
      <c r="AP78">
        <v>1.6315840800000001</v>
      </c>
      <c r="AQ78">
        <v>19.782510000000002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41.029093027080599</v>
      </c>
      <c r="BB78">
        <f t="shared" si="1"/>
        <v>1191.0758172729363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400.00228922223613</v>
      </c>
      <c r="L79">
        <v>11.037377456803027</v>
      </c>
      <c r="M79">
        <v>57.543494516450643</v>
      </c>
      <c r="N79">
        <v>51.882718076720955</v>
      </c>
      <c r="O79">
        <v>73.289080144291091</v>
      </c>
      <c r="P79">
        <v>24.815452804546577</v>
      </c>
      <c r="Q79">
        <v>4.6439177277179233</v>
      </c>
      <c r="R79">
        <v>18.61482800683093</v>
      </c>
      <c r="S79">
        <v>11.586402195217561</v>
      </c>
      <c r="T79">
        <v>0</v>
      </c>
      <c r="U79">
        <v>62.108996355314567</v>
      </c>
      <c r="V79">
        <v>6.256349782293178</v>
      </c>
      <c r="W79">
        <v>20.375877753009362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11.845401599999999</v>
      </c>
      <c r="AH79">
        <v>61.639699680000007</v>
      </c>
      <c r="AI79">
        <v>3.3546095999999994</v>
      </c>
      <c r="AJ79">
        <v>0</v>
      </c>
      <c r="AK79">
        <v>22.853400000000004</v>
      </c>
      <c r="AL79">
        <v>52.013999999999989</v>
      </c>
      <c r="AM79">
        <v>6.9552893142857162</v>
      </c>
      <c r="AN79">
        <v>0</v>
      </c>
      <c r="AO79">
        <v>0</v>
      </c>
      <c r="AP79">
        <v>1.6315840800000001</v>
      </c>
      <c r="AQ79">
        <v>19.782510000000002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37.923058540153853</v>
      </c>
      <c r="BB79">
        <f t="shared" si="1"/>
        <v>1100.9075495669358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400.00228922223613</v>
      </c>
      <c r="L80">
        <v>11.037377456803027</v>
      </c>
      <c r="M80">
        <v>57.543494516450643</v>
      </c>
      <c r="N80">
        <v>51.882718076720955</v>
      </c>
      <c r="O80">
        <v>73.289080144291091</v>
      </c>
      <c r="P80">
        <v>24.815452804546577</v>
      </c>
      <c r="Q80">
        <v>4.6439177277179233</v>
      </c>
      <c r="R80">
        <v>18.61482800683093</v>
      </c>
      <c r="S80">
        <v>11.586402195217561</v>
      </c>
      <c r="T80">
        <v>0</v>
      </c>
      <c r="U80">
        <v>62.108996355314567</v>
      </c>
      <c r="V80">
        <v>6.256349782293178</v>
      </c>
      <c r="W80">
        <v>20.375877753009362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11.845401599999999</v>
      </c>
      <c r="AH80">
        <v>61.639699680000007</v>
      </c>
      <c r="AI80">
        <v>21.804962399999997</v>
      </c>
      <c r="AJ80">
        <v>0</v>
      </c>
      <c r="AK80">
        <v>22.853400000000004</v>
      </c>
      <c r="AL80">
        <v>52.013999999999989</v>
      </c>
      <c r="AM80">
        <v>6.9552893142857162</v>
      </c>
      <c r="AN80">
        <v>0</v>
      </c>
      <c r="AO80">
        <v>0</v>
      </c>
      <c r="AP80">
        <v>1.6315840800000001</v>
      </c>
      <c r="AQ80">
        <v>19.782510000000002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38.537455420153854</v>
      </c>
      <c r="BB80">
        <f t="shared" si="1"/>
        <v>1118.7435054869356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400.00228922223613</v>
      </c>
      <c r="L81">
        <v>11.037377456803027</v>
      </c>
      <c r="M81">
        <v>57.543494516450643</v>
      </c>
      <c r="N81">
        <v>51.882718076720955</v>
      </c>
      <c r="O81">
        <v>73.289080144291091</v>
      </c>
      <c r="P81">
        <v>24.815452804546577</v>
      </c>
      <c r="Q81">
        <v>4.6439177277179233</v>
      </c>
      <c r="R81">
        <v>18.61482800683093</v>
      </c>
      <c r="S81">
        <v>11.586402195217561</v>
      </c>
      <c r="T81">
        <v>0</v>
      </c>
      <c r="U81">
        <v>62.108996355314567</v>
      </c>
      <c r="V81">
        <v>6.256349782293178</v>
      </c>
      <c r="W81">
        <v>20.375877753009362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11.845401599999999</v>
      </c>
      <c r="AH81">
        <v>61.639699680000007</v>
      </c>
      <c r="AI81">
        <v>21.804962399999997</v>
      </c>
      <c r="AJ81">
        <v>0</v>
      </c>
      <c r="AK81">
        <v>22.853400000000004</v>
      </c>
      <c r="AL81">
        <v>52.013999999999989</v>
      </c>
      <c r="AM81">
        <v>6.9552893142857162</v>
      </c>
      <c r="AN81">
        <v>0</v>
      </c>
      <c r="AO81">
        <v>3.20229504E-2</v>
      </c>
      <c r="AP81">
        <v>3.88204488</v>
      </c>
      <c r="AQ81">
        <v>19.782510000000002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38.613462054553857</v>
      </c>
      <c r="BB81">
        <f t="shared" si="1"/>
        <v>1120.9499826029357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400.00228922223613</v>
      </c>
      <c r="L82">
        <v>11.037377456803027</v>
      </c>
      <c r="M82">
        <v>57.543494516450643</v>
      </c>
      <c r="N82">
        <v>51.882718076720955</v>
      </c>
      <c r="O82">
        <v>73.289080144291091</v>
      </c>
      <c r="P82">
        <v>24.815452804546577</v>
      </c>
      <c r="Q82">
        <v>4.6439177277179233</v>
      </c>
      <c r="R82">
        <v>18.61482800683093</v>
      </c>
      <c r="S82">
        <v>11.586402195217561</v>
      </c>
      <c r="T82">
        <v>0</v>
      </c>
      <c r="U82">
        <v>62.108996355314567</v>
      </c>
      <c r="V82">
        <v>6.256349782293178</v>
      </c>
      <c r="W82">
        <v>20.375877753009362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11.845401599999999</v>
      </c>
      <c r="AH82">
        <v>61.639699680000007</v>
      </c>
      <c r="AI82">
        <v>21.804962399999997</v>
      </c>
      <c r="AJ82">
        <v>0</v>
      </c>
      <c r="AK82">
        <v>22.853400000000004</v>
      </c>
      <c r="AL82">
        <v>52.013999999999989</v>
      </c>
      <c r="AM82">
        <v>6.9552893142857162</v>
      </c>
      <c r="AN82">
        <v>0</v>
      </c>
      <c r="AO82">
        <v>8.9096112000000005E-2</v>
      </c>
      <c r="AP82">
        <v>3.88204488</v>
      </c>
      <c r="AQ82">
        <v>19.782510000000002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38.615362472953855</v>
      </c>
      <c r="BB82">
        <f t="shared" si="1"/>
        <v>1121.0051553461358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400.00228922223613</v>
      </c>
      <c r="L83">
        <v>11.037377456803027</v>
      </c>
      <c r="M83">
        <v>57.543494516450643</v>
      </c>
      <c r="N83">
        <v>51.882718076720955</v>
      </c>
      <c r="O83">
        <v>73.289080144291091</v>
      </c>
      <c r="P83">
        <v>24.815452804546577</v>
      </c>
      <c r="Q83">
        <v>4.6439177277179233</v>
      </c>
      <c r="R83">
        <v>18.61482800683093</v>
      </c>
      <c r="S83">
        <v>11.586402195217561</v>
      </c>
      <c r="T83">
        <v>0</v>
      </c>
      <c r="U83">
        <v>62.108996355314567</v>
      </c>
      <c r="V83">
        <v>6.256349782293178</v>
      </c>
      <c r="W83">
        <v>20.375877753009362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11.845401599999999</v>
      </c>
      <c r="AH83">
        <v>61.639699680000007</v>
      </c>
      <c r="AI83">
        <v>21.804962399999997</v>
      </c>
      <c r="AJ83">
        <v>0</v>
      </c>
      <c r="AK83">
        <v>22.853400000000004</v>
      </c>
      <c r="AL83">
        <v>52.013999999999989</v>
      </c>
      <c r="AM83">
        <v>6.9552893142857162</v>
      </c>
      <c r="AN83">
        <v>0</v>
      </c>
      <c r="AO83">
        <v>0.1345480416</v>
      </c>
      <c r="AP83">
        <v>3.88204488</v>
      </c>
      <c r="AQ83">
        <v>19.782510000000002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38.616875956153855</v>
      </c>
      <c r="BB83">
        <f t="shared" si="1"/>
        <v>1121.0490937925358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400.00228922223613</v>
      </c>
      <c r="L84">
        <v>11.037377456803027</v>
      </c>
      <c r="M84">
        <v>57.543494516450643</v>
      </c>
      <c r="N84">
        <v>51.882718076720955</v>
      </c>
      <c r="O84">
        <v>73.289080144291091</v>
      </c>
      <c r="P84">
        <v>24.815452804546577</v>
      </c>
      <c r="Q84">
        <v>4.6439177277179233</v>
      </c>
      <c r="R84">
        <v>18.61482800683093</v>
      </c>
      <c r="S84">
        <v>11.586402195217561</v>
      </c>
      <c r="T84">
        <v>0</v>
      </c>
      <c r="U84">
        <v>62.108996355314567</v>
      </c>
      <c r="V84">
        <v>6.256349782293178</v>
      </c>
      <c r="W84">
        <v>20.375877753009362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11.845401599999999</v>
      </c>
      <c r="AH84">
        <v>61.639699680000007</v>
      </c>
      <c r="AI84">
        <v>14.536641599999999</v>
      </c>
      <c r="AJ84">
        <v>0</v>
      </c>
      <c r="AK84">
        <v>22.853400000000004</v>
      </c>
      <c r="AL84">
        <v>52.013999999999989</v>
      </c>
      <c r="AM84">
        <v>6.9552893142857162</v>
      </c>
      <c r="AN84">
        <v>0</v>
      </c>
      <c r="AO84">
        <v>0.19988519039999997</v>
      </c>
      <c r="AP84">
        <v>3.0381220799999999</v>
      </c>
      <c r="AQ84">
        <v>19.782510000000002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38.348913887353852</v>
      </c>
      <c r="BB84">
        <f t="shared" si="1"/>
        <v>1113.2701494101359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400.00228922223613</v>
      </c>
      <c r="L85">
        <v>11.037377456803027</v>
      </c>
      <c r="M85">
        <v>58.921747596446394</v>
      </c>
      <c r="N85">
        <v>51.882718076720955</v>
      </c>
      <c r="O85">
        <v>73.289080144291091</v>
      </c>
      <c r="P85">
        <v>24.815452804546577</v>
      </c>
      <c r="Q85">
        <v>4.6439177277179233</v>
      </c>
      <c r="R85">
        <v>18.61482800683093</v>
      </c>
      <c r="S85">
        <v>11.586402195217561</v>
      </c>
      <c r="T85">
        <v>0</v>
      </c>
      <c r="U85">
        <v>62.108996355314567</v>
      </c>
      <c r="V85">
        <v>6.256349782293178</v>
      </c>
      <c r="W85">
        <v>20.375877753009362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11.845401599999999</v>
      </c>
      <c r="AH85">
        <v>61.639699680000007</v>
      </c>
      <c r="AI85">
        <v>14.536641599999999</v>
      </c>
      <c r="AJ85">
        <v>0</v>
      </c>
      <c r="AK85">
        <v>22.853400000000004</v>
      </c>
      <c r="AL85">
        <v>52.013999999999989</v>
      </c>
      <c r="AM85">
        <v>6.9552893142857162</v>
      </c>
      <c r="AN85">
        <v>0</v>
      </c>
      <c r="AO85">
        <v>0.2869153056</v>
      </c>
      <c r="AP85">
        <v>1.0689688799999999</v>
      </c>
      <c r="AQ85">
        <v>19.782510000000002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38.33213543571771</v>
      </c>
      <c r="BB85">
        <f t="shared" si="1"/>
        <v>1112.7830578569676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400.00228922223613</v>
      </c>
      <c r="L86">
        <v>11.037377456803027</v>
      </c>
      <c r="M86">
        <v>58.921747596446394</v>
      </c>
      <c r="N86">
        <v>51.882718076720955</v>
      </c>
      <c r="O86">
        <v>73.289080144291091</v>
      </c>
      <c r="P86">
        <v>24.815452804546577</v>
      </c>
      <c r="Q86">
        <v>4.6439177277179233</v>
      </c>
      <c r="R86">
        <v>18.61482800683093</v>
      </c>
      <c r="S86">
        <v>11.586402195217561</v>
      </c>
      <c r="T86">
        <v>0</v>
      </c>
      <c r="U86">
        <v>62.108996355314567</v>
      </c>
      <c r="V86">
        <v>6.256349782293178</v>
      </c>
      <c r="W86">
        <v>20.375877753009362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11.845401599999999</v>
      </c>
      <c r="AH86">
        <v>61.639699680000007</v>
      </c>
      <c r="AI86">
        <v>3.3546095999999994</v>
      </c>
      <c r="AJ86">
        <v>0</v>
      </c>
      <c r="AK86">
        <v>22.853400000000004</v>
      </c>
      <c r="AL86">
        <v>52.013999999999989</v>
      </c>
      <c r="AM86">
        <v>6.9552893142857162</v>
      </c>
      <c r="AN86">
        <v>0</v>
      </c>
      <c r="AO86">
        <v>0.36593968320000009</v>
      </c>
      <c r="AP86">
        <v>1.0689688799999999</v>
      </c>
      <c r="AQ86">
        <v>19.782510000000002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37.962405017317714</v>
      </c>
      <c r="BB86">
        <f t="shared" si="1"/>
        <v>1102.0497806529677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400.00228922223613</v>
      </c>
      <c r="L87">
        <v>11.037377456803027</v>
      </c>
      <c r="M87">
        <v>58.921747596446394</v>
      </c>
      <c r="N87">
        <v>51.882718076720955</v>
      </c>
      <c r="O87">
        <v>73.289080144291091</v>
      </c>
      <c r="P87">
        <v>24.815452804546577</v>
      </c>
      <c r="Q87">
        <v>4.6439177277179233</v>
      </c>
      <c r="R87">
        <v>18.61482800683093</v>
      </c>
      <c r="S87">
        <v>11.586402195217561</v>
      </c>
      <c r="T87">
        <v>0</v>
      </c>
      <c r="U87">
        <v>62.108996355314567</v>
      </c>
      <c r="V87">
        <v>6.256349782293178</v>
      </c>
      <c r="W87">
        <v>20.375877753009362</v>
      </c>
      <c r="X87">
        <v>64.789121068971639</v>
      </c>
      <c r="Y87">
        <v>0</v>
      </c>
      <c r="Z87">
        <v>2.89872</v>
      </c>
      <c r="AA87">
        <v>12.317364000000001</v>
      </c>
      <c r="AB87">
        <v>11.568563136</v>
      </c>
      <c r="AC87">
        <v>8.5010146559999988</v>
      </c>
      <c r="AD87">
        <v>12.009792239999999</v>
      </c>
      <c r="AE87">
        <v>21.7125353952</v>
      </c>
      <c r="AF87">
        <v>18.454499999999999</v>
      </c>
      <c r="AG87">
        <v>11.845401599999999</v>
      </c>
      <c r="AH87">
        <v>61.639699680000007</v>
      </c>
      <c r="AI87">
        <v>1.1182032</v>
      </c>
      <c r="AJ87">
        <v>0</v>
      </c>
      <c r="AK87">
        <v>22.853400000000004</v>
      </c>
      <c r="AL87">
        <v>52.013999999999989</v>
      </c>
      <c r="AM87">
        <v>6.9552893142857162</v>
      </c>
      <c r="AN87">
        <v>0</v>
      </c>
      <c r="AO87">
        <v>0.43385932800000004</v>
      </c>
      <c r="AP87">
        <v>1.0689688799999999</v>
      </c>
      <c r="AQ87">
        <v>13.18834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36.737141295882203</v>
      </c>
      <c r="BB87">
        <f t="shared" si="1"/>
        <v>1066.4803317376034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400.00228922223613</v>
      </c>
      <c r="L88">
        <v>11.037377456803027</v>
      </c>
      <c r="M88">
        <v>58.921747596446394</v>
      </c>
      <c r="N88">
        <v>51.882718076720955</v>
      </c>
      <c r="O88">
        <v>73.289080144291091</v>
      </c>
      <c r="P88">
        <v>24.815452804546577</v>
      </c>
      <c r="Q88">
        <v>4.6439177277179233</v>
      </c>
      <c r="R88">
        <v>18.61482800683093</v>
      </c>
      <c r="S88">
        <v>11.586402195217561</v>
      </c>
      <c r="T88">
        <v>0</v>
      </c>
      <c r="U88">
        <v>62.108996355314567</v>
      </c>
      <c r="V88">
        <v>6.256349782293178</v>
      </c>
      <c r="W88">
        <v>20.375877753009362</v>
      </c>
      <c r="X88">
        <v>64.789121068971639</v>
      </c>
      <c r="Y88">
        <v>0</v>
      </c>
      <c r="Z88">
        <v>2.89872</v>
      </c>
      <c r="AA88">
        <v>12.317364000000001</v>
      </c>
      <c r="AB88">
        <v>11.568563136</v>
      </c>
      <c r="AC88">
        <v>8.5010146559999988</v>
      </c>
      <c r="AD88">
        <v>12.009792239999999</v>
      </c>
      <c r="AE88">
        <v>21.7125353952</v>
      </c>
      <c r="AF88">
        <v>18.454499999999999</v>
      </c>
      <c r="AG88">
        <v>11.845401599999999</v>
      </c>
      <c r="AH88">
        <v>61.639699680000007</v>
      </c>
      <c r="AI88">
        <v>0</v>
      </c>
      <c r="AJ88">
        <v>0</v>
      </c>
      <c r="AK88">
        <v>22.853400000000004</v>
      </c>
      <c r="AL88">
        <v>52.013999999999989</v>
      </c>
      <c r="AM88">
        <v>6.9552893142857162</v>
      </c>
      <c r="AN88">
        <v>0</v>
      </c>
      <c r="AO88">
        <v>0.45348629759999992</v>
      </c>
      <c r="AP88">
        <v>1.0689688799999999</v>
      </c>
      <c r="AQ88">
        <v>13.18834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36.700558571082205</v>
      </c>
      <c r="BB88">
        <f t="shared" si="1"/>
        <v>1065.4183382320032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400.00228922223613</v>
      </c>
      <c r="L89">
        <v>11.037377456803027</v>
      </c>
      <c r="M89">
        <v>58.921747596446394</v>
      </c>
      <c r="N89">
        <v>51.882718076720955</v>
      </c>
      <c r="O89">
        <v>73.289080144291091</v>
      </c>
      <c r="P89">
        <v>24.815452804546577</v>
      </c>
      <c r="Q89">
        <v>4.6439177277179233</v>
      </c>
      <c r="R89">
        <v>18.61482800683093</v>
      </c>
      <c r="S89">
        <v>11.586402195217561</v>
      </c>
      <c r="T89">
        <v>0</v>
      </c>
      <c r="U89">
        <v>62.108996355314567</v>
      </c>
      <c r="V89">
        <v>6.256349782293178</v>
      </c>
      <c r="W89">
        <v>20.375877753009362</v>
      </c>
      <c r="X89">
        <v>64.789121068971639</v>
      </c>
      <c r="Y89">
        <v>0</v>
      </c>
      <c r="Z89">
        <v>2.89872</v>
      </c>
      <c r="AA89">
        <v>12.317364000000001</v>
      </c>
      <c r="AB89">
        <v>11.568563136</v>
      </c>
      <c r="AC89">
        <v>8.5010146559999988</v>
      </c>
      <c r="AD89">
        <v>12.009792239999999</v>
      </c>
      <c r="AE89">
        <v>21.7125353952</v>
      </c>
      <c r="AF89">
        <v>18.454499999999999</v>
      </c>
      <c r="AG89">
        <v>11.845401599999999</v>
      </c>
      <c r="AH89">
        <v>61.639699680000007</v>
      </c>
      <c r="AI89">
        <v>0</v>
      </c>
      <c r="AJ89">
        <v>0</v>
      </c>
      <c r="AK89">
        <v>22.853400000000004</v>
      </c>
      <c r="AL89">
        <v>52.013999999999989</v>
      </c>
      <c r="AM89">
        <v>6.9552893142857162</v>
      </c>
      <c r="AN89">
        <v>0</v>
      </c>
      <c r="AO89">
        <v>0.49997122560000001</v>
      </c>
      <c r="AP89">
        <v>1.3502764799999998</v>
      </c>
      <c r="AQ89">
        <v>13.18834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36.711474447882203</v>
      </c>
      <c r="BB89">
        <f t="shared" si="1"/>
        <v>1065.7352148832031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400.00228922223613</v>
      </c>
      <c r="L90">
        <v>11.037377456803027</v>
      </c>
      <c r="M90">
        <v>58.921747596446394</v>
      </c>
      <c r="N90">
        <v>51.882718076720955</v>
      </c>
      <c r="O90">
        <v>73.289080144291091</v>
      </c>
      <c r="P90">
        <v>24.815452804546577</v>
      </c>
      <c r="Q90">
        <v>4.6439177277179233</v>
      </c>
      <c r="R90">
        <v>18.61482800683093</v>
      </c>
      <c r="S90">
        <v>11.586402195217561</v>
      </c>
      <c r="T90">
        <v>0</v>
      </c>
      <c r="U90">
        <v>62.108996355314567</v>
      </c>
      <c r="V90">
        <v>6.256349782293178</v>
      </c>
      <c r="W90">
        <v>20.375877753009362</v>
      </c>
      <c r="X90">
        <v>64.789121068971639</v>
      </c>
      <c r="Y90">
        <v>0</v>
      </c>
      <c r="Z90">
        <v>2.89872</v>
      </c>
      <c r="AA90">
        <v>12.317364000000001</v>
      </c>
      <c r="AB90">
        <v>11.568563136</v>
      </c>
      <c r="AC90">
        <v>8.5010146559999988</v>
      </c>
      <c r="AD90">
        <v>12.009792239999999</v>
      </c>
      <c r="AE90">
        <v>21.7125353952</v>
      </c>
      <c r="AF90">
        <v>18.454499999999999</v>
      </c>
      <c r="AG90">
        <v>11.845401599999999</v>
      </c>
      <c r="AH90">
        <v>61.639699680000007</v>
      </c>
      <c r="AI90">
        <v>0</v>
      </c>
      <c r="AJ90">
        <v>0</v>
      </c>
      <c r="AK90">
        <v>22.853400000000004</v>
      </c>
      <c r="AL90">
        <v>52.013999999999989</v>
      </c>
      <c r="AM90">
        <v>6.9552893142857162</v>
      </c>
      <c r="AN90">
        <v>0</v>
      </c>
      <c r="AO90">
        <v>0.63503576640000003</v>
      </c>
      <c r="AP90">
        <v>1.3502764799999998</v>
      </c>
      <c r="AQ90">
        <v>13.18834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36.715971855882195</v>
      </c>
      <c r="BB90">
        <f t="shared" si="1"/>
        <v>1065.8657820160033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400.00228922223613</v>
      </c>
      <c r="L91">
        <v>11.037377456803027</v>
      </c>
      <c r="M91">
        <v>58.921747596446394</v>
      </c>
      <c r="N91">
        <v>51.882718076720955</v>
      </c>
      <c r="O91">
        <v>73.289080144291091</v>
      </c>
      <c r="P91">
        <v>24.815452804546577</v>
      </c>
      <c r="Q91">
        <v>4.6439177277179233</v>
      </c>
      <c r="R91">
        <v>18.61482800683093</v>
      </c>
      <c r="S91">
        <v>11.586402195217561</v>
      </c>
      <c r="T91">
        <v>0</v>
      </c>
      <c r="U91">
        <v>62.108996355314567</v>
      </c>
      <c r="V91">
        <v>6.256349782293178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11.845401599999999</v>
      </c>
      <c r="AH91">
        <v>61.639699680000007</v>
      </c>
      <c r="AI91">
        <v>0</v>
      </c>
      <c r="AJ91">
        <v>0</v>
      </c>
      <c r="AK91">
        <v>22.853400000000004</v>
      </c>
      <c r="AL91">
        <v>52.013999999999989</v>
      </c>
      <c r="AM91">
        <v>6.9552893142857162</v>
      </c>
      <c r="AN91">
        <v>0</v>
      </c>
      <c r="AO91">
        <v>0.62341453439999994</v>
      </c>
      <c r="AP91">
        <v>1.3502764799999998</v>
      </c>
      <c r="AQ91">
        <v>13.18834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37.649052522200243</v>
      </c>
      <c r="BB91">
        <f t="shared" si="1"/>
        <v>1092.953135999285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400.00228922223613</v>
      </c>
      <c r="L92">
        <v>11.037377456803027</v>
      </c>
      <c r="M92">
        <v>58.921747596446394</v>
      </c>
      <c r="N92">
        <v>51.882718076720955</v>
      </c>
      <c r="O92">
        <v>73.289080144291091</v>
      </c>
      <c r="P92">
        <v>24.815452804546577</v>
      </c>
      <c r="Q92">
        <v>4.6439177277179233</v>
      </c>
      <c r="R92">
        <v>18.61482800683093</v>
      </c>
      <c r="S92">
        <v>11.586402195217561</v>
      </c>
      <c r="T92">
        <v>0</v>
      </c>
      <c r="U92">
        <v>62.108996355314567</v>
      </c>
      <c r="V92">
        <v>6.256349782293178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11.845401599999999</v>
      </c>
      <c r="AH92">
        <v>61.639699680000007</v>
      </c>
      <c r="AI92">
        <v>0</v>
      </c>
      <c r="AJ92">
        <v>0</v>
      </c>
      <c r="AK92">
        <v>22.853400000000004</v>
      </c>
      <c r="AL92">
        <v>52.013999999999989</v>
      </c>
      <c r="AM92">
        <v>6.9552893142857162</v>
      </c>
      <c r="AN92">
        <v>0</v>
      </c>
      <c r="AO92">
        <v>0.67532270400000016</v>
      </c>
      <c r="AP92">
        <v>1.3502764799999998</v>
      </c>
      <c r="AQ92">
        <v>13.18834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37.650781213400244</v>
      </c>
      <c r="BB92">
        <f t="shared" si="1"/>
        <v>1093.0033154776852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512.00234695891982</v>
      </c>
      <c r="L93">
        <v>11.037377456803027</v>
      </c>
      <c r="M93">
        <v>59.622804907385138</v>
      </c>
      <c r="N93">
        <v>51.882718076720955</v>
      </c>
      <c r="O93">
        <v>73.289080144291091</v>
      </c>
      <c r="P93">
        <v>24.815452804546577</v>
      </c>
      <c r="Q93">
        <v>4.6439177277179233</v>
      </c>
      <c r="R93">
        <v>18.61482800683093</v>
      </c>
      <c r="S93">
        <v>11.586402195217561</v>
      </c>
      <c r="T93">
        <v>0</v>
      </c>
      <c r="U93">
        <v>62.108996355314567</v>
      </c>
      <c r="V93">
        <v>6.256349782293178</v>
      </c>
      <c r="W93">
        <v>20.375877753009362</v>
      </c>
      <c r="X93">
        <v>64.789121068971639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11.845401599999999</v>
      </c>
      <c r="AH93">
        <v>61.639699680000007</v>
      </c>
      <c r="AI93">
        <v>0</v>
      </c>
      <c r="AJ93">
        <v>0</v>
      </c>
      <c r="AK93">
        <v>22.853400000000004</v>
      </c>
      <c r="AL93">
        <v>52.013999999999989</v>
      </c>
      <c r="AM93">
        <v>6.9552893142857162</v>
      </c>
      <c r="AN93">
        <v>0</v>
      </c>
      <c r="AO93">
        <v>0.72387362879999995</v>
      </c>
      <c r="AP93">
        <v>1.3502764799999998</v>
      </c>
      <c r="AQ93">
        <v>13.18834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41.405345043154419</v>
      </c>
      <c r="BB93">
        <f t="shared" si="1"/>
        <v>1201.9984176203532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512.00234695891982</v>
      </c>
      <c r="L94">
        <v>11.037377456803027</v>
      </c>
      <c r="M94">
        <v>59.622804907385138</v>
      </c>
      <c r="N94">
        <v>51.882718076720955</v>
      </c>
      <c r="O94">
        <v>73.289080144291091</v>
      </c>
      <c r="P94">
        <v>24.815452804546577</v>
      </c>
      <c r="Q94">
        <v>4.6439177277179233</v>
      </c>
      <c r="R94">
        <v>18.61482800683093</v>
      </c>
      <c r="S94">
        <v>11.586402195217561</v>
      </c>
      <c r="T94">
        <v>0</v>
      </c>
      <c r="U94">
        <v>62.108996355314567</v>
      </c>
      <c r="V94">
        <v>6.256349782293178</v>
      </c>
      <c r="W94">
        <v>20.375877753009362</v>
      </c>
      <c r="X94">
        <v>64.789121068971639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11.845401599999999</v>
      </c>
      <c r="AH94">
        <v>61.639699680000007</v>
      </c>
      <c r="AI94">
        <v>0</v>
      </c>
      <c r="AJ94">
        <v>0</v>
      </c>
      <c r="AK94">
        <v>22.853400000000004</v>
      </c>
      <c r="AL94">
        <v>52.013999999999989</v>
      </c>
      <c r="AM94">
        <v>6.9552893142857162</v>
      </c>
      <c r="AN94">
        <v>0</v>
      </c>
      <c r="AO94">
        <v>0.78869427840000017</v>
      </c>
      <c r="AP94">
        <v>1.3502764799999998</v>
      </c>
      <c r="AQ94">
        <v>13.18834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41.407503711154426</v>
      </c>
      <c r="BB94">
        <f t="shared" si="1"/>
        <v>1202.0610796019532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512.00234695891982</v>
      </c>
      <c r="L95">
        <v>11.037377456803027</v>
      </c>
      <c r="M95">
        <v>59.622804907385138</v>
      </c>
      <c r="N95">
        <v>51.882718076720955</v>
      </c>
      <c r="O95">
        <v>73.289080144291091</v>
      </c>
      <c r="P95">
        <v>24.815452804546577</v>
      </c>
      <c r="Q95">
        <v>4.6439177277179233</v>
      </c>
      <c r="R95">
        <v>18.61482800683093</v>
      </c>
      <c r="S95">
        <v>11.586402195217561</v>
      </c>
      <c r="T95">
        <v>0</v>
      </c>
      <c r="U95">
        <v>62.108996355314567</v>
      </c>
      <c r="V95">
        <v>6.256349782293178</v>
      </c>
      <c r="W95">
        <v>20.375877753009362</v>
      </c>
      <c r="X95">
        <v>64.789121068971639</v>
      </c>
      <c r="Y95">
        <v>0</v>
      </c>
      <c r="Z95">
        <v>5.7974399999999999</v>
      </c>
      <c r="AA95">
        <v>12.317364000000001</v>
      </c>
      <c r="AB95">
        <v>17.352844703999999</v>
      </c>
      <c r="AC95">
        <v>8.5010146559999988</v>
      </c>
      <c r="AD95">
        <v>16.01305632</v>
      </c>
      <c r="AE95">
        <v>19.4405292</v>
      </c>
      <c r="AF95">
        <v>18.454499999999999</v>
      </c>
      <c r="AG95">
        <v>11.845401599999999</v>
      </c>
      <c r="AH95">
        <v>61.639699680000007</v>
      </c>
      <c r="AI95">
        <v>0</v>
      </c>
      <c r="AJ95">
        <v>0</v>
      </c>
      <c r="AK95">
        <v>22.853400000000004</v>
      </c>
      <c r="AL95">
        <v>43.344999999999992</v>
      </c>
      <c r="AM95">
        <v>6.9552893142857162</v>
      </c>
      <c r="AN95">
        <v>0</v>
      </c>
      <c r="AO95">
        <v>0.80780474879999997</v>
      </c>
      <c r="AP95">
        <v>1.3502764799999998</v>
      </c>
      <c r="AQ95">
        <v>13.18834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40.532789326436379</v>
      </c>
      <c r="BB95">
        <f t="shared" si="1"/>
        <v>1176.6681080282715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512.00234695891982</v>
      </c>
      <c r="L96">
        <v>11.037377456803027</v>
      </c>
      <c r="M96">
        <v>59.622804907385138</v>
      </c>
      <c r="N96">
        <v>51.882718076720955</v>
      </c>
      <c r="O96">
        <v>73.289080144291091</v>
      </c>
      <c r="P96">
        <v>24.815452804546577</v>
      </c>
      <c r="Q96">
        <v>4.6439177277179233</v>
      </c>
      <c r="R96">
        <v>18.61482800683093</v>
      </c>
      <c r="S96">
        <v>11.586402195217561</v>
      </c>
      <c r="T96">
        <v>0</v>
      </c>
      <c r="U96">
        <v>62.108996355314567</v>
      </c>
      <c r="V96">
        <v>6.256349782293178</v>
      </c>
      <c r="W96">
        <v>20.375877753009362</v>
      </c>
      <c r="X96">
        <v>64.789121068971639</v>
      </c>
      <c r="Y96">
        <v>0</v>
      </c>
      <c r="Z96">
        <v>5.7974399999999999</v>
      </c>
      <c r="AA96">
        <v>12.317364000000001</v>
      </c>
      <c r="AB96">
        <v>11.568563136</v>
      </c>
      <c r="AC96">
        <v>8.5010146559999988</v>
      </c>
      <c r="AD96">
        <v>16.01305632</v>
      </c>
      <c r="AE96">
        <v>19.4405292</v>
      </c>
      <c r="AF96">
        <v>18.454499999999999</v>
      </c>
      <c r="AG96">
        <v>11.845401599999999</v>
      </c>
      <c r="AH96">
        <v>51.366416399999991</v>
      </c>
      <c r="AI96">
        <v>0</v>
      </c>
      <c r="AJ96">
        <v>0</v>
      </c>
      <c r="AK96">
        <v>22.853400000000004</v>
      </c>
      <c r="AL96">
        <v>43.344999999999992</v>
      </c>
      <c r="AM96">
        <v>6.9552893142857162</v>
      </c>
      <c r="AN96">
        <v>0</v>
      </c>
      <c r="AO96">
        <v>0.81503573759999981</v>
      </c>
      <c r="AP96">
        <v>1.3502764799999998</v>
      </c>
      <c r="AQ96">
        <v>13.18834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39.998313670436353</v>
      </c>
      <c r="BB96">
        <f t="shared" si="1"/>
        <v>1161.1522498250715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512.00234695891982</v>
      </c>
      <c r="L97">
        <v>11.037377456803027</v>
      </c>
      <c r="M97">
        <v>59.622804907385138</v>
      </c>
      <c r="N97">
        <v>51.882718076720955</v>
      </c>
      <c r="O97">
        <v>73.289080144291091</v>
      </c>
      <c r="P97">
        <v>24.815452804546577</v>
      </c>
      <c r="Q97">
        <v>4.6439177277179233</v>
      </c>
      <c r="R97">
        <v>18.61482800683093</v>
      </c>
      <c r="S97">
        <v>11.586402195217561</v>
      </c>
      <c r="T97">
        <v>0</v>
      </c>
      <c r="U97">
        <v>62.108996355314567</v>
      </c>
      <c r="V97">
        <v>6.256349782293178</v>
      </c>
      <c r="W97">
        <v>20.375877753009362</v>
      </c>
      <c r="X97">
        <v>64.789121068971639</v>
      </c>
      <c r="Y97">
        <v>0</v>
      </c>
      <c r="Z97">
        <v>5.7974399999999999</v>
      </c>
      <c r="AA97">
        <v>12.317364000000001</v>
      </c>
      <c r="AB97">
        <v>11.568563136</v>
      </c>
      <c r="AC97">
        <v>8.5010146559999988</v>
      </c>
      <c r="AD97">
        <v>16.01305632</v>
      </c>
      <c r="AE97">
        <v>19.4405292</v>
      </c>
      <c r="AF97">
        <v>18.454499999999999</v>
      </c>
      <c r="AG97">
        <v>11.845401599999999</v>
      </c>
      <c r="AH97">
        <v>61.639699680000007</v>
      </c>
      <c r="AI97">
        <v>0</v>
      </c>
      <c r="AJ97">
        <v>0</v>
      </c>
      <c r="AK97">
        <v>22.853400000000004</v>
      </c>
      <c r="AL97">
        <v>43.344999999999992</v>
      </c>
      <c r="AM97">
        <v>6.9552893142857162</v>
      </c>
      <c r="AN97">
        <v>0</v>
      </c>
      <c r="AO97">
        <v>0.83208021120000009</v>
      </c>
      <c r="AP97">
        <v>1.3502764799999998</v>
      </c>
      <c r="AQ97">
        <v>13.18834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40.340981463236396</v>
      </c>
      <c r="BB97">
        <f t="shared" si="1"/>
        <v>1171.0999097858714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512.00234695891982</v>
      </c>
      <c r="L98">
        <v>11.037377456803027</v>
      </c>
      <c r="M98">
        <v>59.622804907385138</v>
      </c>
      <c r="N98">
        <v>51.882718076720955</v>
      </c>
      <c r="O98">
        <v>73.289080144291091</v>
      </c>
      <c r="P98">
        <v>24.815452804546577</v>
      </c>
      <c r="Q98">
        <v>4.6439177277179233</v>
      </c>
      <c r="R98">
        <v>18.61482800683093</v>
      </c>
      <c r="S98">
        <v>11.586402195217561</v>
      </c>
      <c r="T98">
        <v>0</v>
      </c>
      <c r="U98">
        <v>62.108996355314567</v>
      </c>
      <c r="V98">
        <v>6.256349782293178</v>
      </c>
      <c r="W98">
        <v>20.375877753009362</v>
      </c>
      <c r="X98">
        <v>64.789121068971639</v>
      </c>
      <c r="Y98">
        <v>0</v>
      </c>
      <c r="Z98">
        <v>5.7974399999999999</v>
      </c>
      <c r="AA98">
        <v>12.317364000000001</v>
      </c>
      <c r="AB98">
        <v>11.568563136</v>
      </c>
      <c r="AC98">
        <v>8.5010146559999988</v>
      </c>
      <c r="AD98">
        <v>16.01305632</v>
      </c>
      <c r="AE98">
        <v>19.4405292</v>
      </c>
      <c r="AF98">
        <v>18.454499999999999</v>
      </c>
      <c r="AG98">
        <v>11.845401599999999</v>
      </c>
      <c r="AH98">
        <v>61.639699680000007</v>
      </c>
      <c r="AI98">
        <v>0</v>
      </c>
      <c r="AJ98">
        <v>0</v>
      </c>
      <c r="AK98">
        <v>22.853400000000004</v>
      </c>
      <c r="AL98">
        <v>43.344999999999992</v>
      </c>
      <c r="AM98">
        <v>6.9552893142857162</v>
      </c>
      <c r="AN98">
        <v>0</v>
      </c>
      <c r="AO98">
        <v>0.8331132095999999</v>
      </c>
      <c r="AP98">
        <v>1.3502764799999998</v>
      </c>
      <c r="AQ98">
        <v>13.18834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40.341015720836388</v>
      </c>
      <c r="BB98">
        <f t="shared" si="1"/>
        <v>1171.1009085266714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9.1965517241379309E-3</v>
      </c>
      <c r="K99">
        <f t="shared" si="2"/>
        <v>11.818038707985016</v>
      </c>
      <c r="L99">
        <f t="shared" si="2"/>
        <v>0.24834099277806812</v>
      </c>
      <c r="M99">
        <f t="shared" si="2"/>
        <v>1.414210629786872</v>
      </c>
      <c r="N99">
        <f t="shared" si="2"/>
        <v>1.2451852338413059</v>
      </c>
      <c r="O99">
        <f t="shared" si="2"/>
        <v>1.7589379234629829</v>
      </c>
      <c r="P99">
        <f t="shared" si="2"/>
        <v>0.59557086730911768</v>
      </c>
      <c r="Q99">
        <f t="shared" si="2"/>
        <v>0.11145402546523003</v>
      </c>
      <c r="R99">
        <f t="shared" si="2"/>
        <v>0.44675587216394302</v>
      </c>
      <c r="S99">
        <f t="shared" si="2"/>
        <v>0.27807365268522172</v>
      </c>
      <c r="T99">
        <f t="shared" si="2"/>
        <v>0</v>
      </c>
      <c r="U99">
        <f t="shared" si="2"/>
        <v>1.490615912527552</v>
      </c>
      <c r="V99">
        <f t="shared" si="2"/>
        <v>0.15015239477503634</v>
      </c>
      <c r="W99">
        <f t="shared" si="2"/>
        <v>0.48566261233348035</v>
      </c>
      <c r="X99">
        <f t="shared" si="2"/>
        <v>1.5549389056553178</v>
      </c>
      <c r="Y99">
        <f t="shared" si="2"/>
        <v>0</v>
      </c>
      <c r="Z99">
        <f t="shared" si="2"/>
        <v>0.11236018464000014</v>
      </c>
      <c r="AA99">
        <f t="shared" si="2"/>
        <v>0.24228150897599982</v>
      </c>
      <c r="AB99">
        <f t="shared" si="2"/>
        <v>0.2856984295319997</v>
      </c>
      <c r="AC99">
        <f t="shared" si="2"/>
        <v>0.21787709042880044</v>
      </c>
      <c r="AD99">
        <f t="shared" si="2"/>
        <v>0.23919502878000029</v>
      </c>
      <c r="AE99">
        <f t="shared" si="2"/>
        <v>0.49445549111519926</v>
      </c>
      <c r="AF99">
        <f t="shared" si="2"/>
        <v>0.23990850000000011</v>
      </c>
      <c r="AG99">
        <f t="shared" si="2"/>
        <v>0.28428963839999954</v>
      </c>
      <c r="AH99">
        <f t="shared" si="2"/>
        <v>0.79607547359999931</v>
      </c>
      <c r="AI99">
        <f t="shared" si="2"/>
        <v>6.6672865799999995E-2</v>
      </c>
      <c r="AJ99">
        <f t="shared" si="2"/>
        <v>0</v>
      </c>
      <c r="AK99">
        <f t="shared" si="2"/>
        <v>0.54848159999999946</v>
      </c>
      <c r="AL99">
        <f t="shared" si="2"/>
        <v>1.1915540500000001</v>
      </c>
      <c r="AM99">
        <f t="shared" si="2"/>
        <v>9.3665148227777842E-2</v>
      </c>
      <c r="AN99">
        <f t="shared" si="2"/>
        <v>0</v>
      </c>
      <c r="AO99">
        <f t="shared" si="2"/>
        <v>4.3291994508000003E-3</v>
      </c>
      <c r="AP99">
        <f t="shared" si="2"/>
        <v>3.8103114419999945E-2</v>
      </c>
      <c r="AQ99">
        <f t="shared" si="2"/>
        <v>0.31094131749999987</v>
      </c>
      <c r="AR99">
        <f t="shared" si="2"/>
        <v>0.53894056320000105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5.1578449015734626E-3</v>
      </c>
      <c r="AY99">
        <f t="shared" si="2"/>
        <v>0</v>
      </c>
      <c r="AZ99">
        <f t="shared" si="2"/>
        <v>0</v>
      </c>
      <c r="BA99">
        <f t="shared" si="2"/>
        <v>0.92090289230385669</v>
      </c>
      <c r="BB99">
        <f t="shared" si="1"/>
        <v>26.73383905228718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165.0253900374147</v>
      </c>
      <c r="L3">
        <v>63.617498930964032</v>
      </c>
      <c r="M3">
        <v>0</v>
      </c>
      <c r="N3">
        <v>30.001970572779818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11.791117075345518</v>
      </c>
      <c r="X3">
        <v>37.46767345514187</v>
      </c>
      <c r="Y3">
        <v>0</v>
      </c>
      <c r="Z3">
        <v>1.6646652</v>
      </c>
      <c r="AA3">
        <v>7.1234299999999999</v>
      </c>
      <c r="AB3">
        <v>6.6700653999999995</v>
      </c>
      <c r="AC3">
        <v>4.9163427200000003</v>
      </c>
      <c r="AD3">
        <v>9.2607383999999993</v>
      </c>
      <c r="AE3">
        <v>11.242929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13.214299999999998</v>
      </c>
      <c r="AL3">
        <v>20.361900000000002</v>
      </c>
      <c r="AM3">
        <v>2.6812342857142855</v>
      </c>
      <c r="AN3">
        <v>0</v>
      </c>
      <c r="AO3">
        <v>5.2273199999999999E-2</v>
      </c>
      <c r="AP3">
        <v>0.78089759999999986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0.2688301886792453</v>
      </c>
      <c r="AY3">
        <v>0</v>
      </c>
      <c r="AZ3">
        <v>0</v>
      </c>
      <c r="BA3">
        <v>28.43958032446184</v>
      </c>
      <c r="BB3">
        <f>SUM(B3:AZ3)-BA3</f>
        <v>825.60188129851531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165.0253900374147</v>
      </c>
      <c r="L4">
        <v>63.617498930964032</v>
      </c>
      <c r="M4">
        <v>0</v>
      </c>
      <c r="N4">
        <v>30.001970572779818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11.791117075345518</v>
      </c>
      <c r="X4">
        <v>37.46767345514187</v>
      </c>
      <c r="Y4">
        <v>0</v>
      </c>
      <c r="Z4">
        <v>1.6646652</v>
      </c>
      <c r="AA4">
        <v>7.1234299999999999</v>
      </c>
      <c r="AB4">
        <v>6.6700653999999995</v>
      </c>
      <c r="AC4">
        <v>4.9163427200000003</v>
      </c>
      <c r="AD4">
        <v>6.9455538000000008</v>
      </c>
      <c r="AE4">
        <v>11.242929</v>
      </c>
      <c r="AF4">
        <v>0</v>
      </c>
      <c r="AG4">
        <v>0</v>
      </c>
      <c r="AH4">
        <v>9.6215199999999985</v>
      </c>
      <c r="AI4">
        <v>0</v>
      </c>
      <c r="AJ4">
        <v>0</v>
      </c>
      <c r="AK4">
        <v>13.214299999999998</v>
      </c>
      <c r="AL4">
        <v>20.361900000000002</v>
      </c>
      <c r="AM4">
        <v>2.6812342857142855</v>
      </c>
      <c r="AN4">
        <v>0</v>
      </c>
      <c r="AO4">
        <v>3.9130223999999998E-2</v>
      </c>
      <c r="AP4">
        <v>0.78089759999999986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0.2688301886792453</v>
      </c>
      <c r="AY4">
        <v>0</v>
      </c>
      <c r="AZ4">
        <v>0</v>
      </c>
      <c r="BA4">
        <v>28.088908940461842</v>
      </c>
      <c r="BB4">
        <f t="shared" ref="BB4:BB67" si="0">SUM(B4:AZ4)-BA4</f>
        <v>815.42187930651539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165.0253900374147</v>
      </c>
      <c r="L5">
        <v>63.617498930964032</v>
      </c>
      <c r="M5">
        <v>0</v>
      </c>
      <c r="N5">
        <v>30.001970572779818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11.791117075345518</v>
      </c>
      <c r="X5">
        <v>37.46767345514187</v>
      </c>
      <c r="Y5">
        <v>0</v>
      </c>
      <c r="Z5">
        <v>1.6646652</v>
      </c>
      <c r="AA5">
        <v>7.1234299999999999</v>
      </c>
      <c r="AB5">
        <v>6.6700653999999995</v>
      </c>
      <c r="AC5">
        <v>4.9163427200000003</v>
      </c>
      <c r="AD5">
        <v>4.6303692000000005</v>
      </c>
      <c r="AE5">
        <v>11.242929</v>
      </c>
      <c r="AF5">
        <v>0</v>
      </c>
      <c r="AG5">
        <v>0</v>
      </c>
      <c r="AH5">
        <v>9.6215199999999985</v>
      </c>
      <c r="AI5">
        <v>0</v>
      </c>
      <c r="AJ5">
        <v>0</v>
      </c>
      <c r="AK5">
        <v>13.214299999999998</v>
      </c>
      <c r="AL5">
        <v>20.361900000000002</v>
      </c>
      <c r="AM5">
        <v>2.6812342857142855</v>
      </c>
      <c r="AN5">
        <v>0</v>
      </c>
      <c r="AO5">
        <v>4.7493935999999994E-2</v>
      </c>
      <c r="AP5">
        <v>0.78089759999999986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0.2688301886792453</v>
      </c>
      <c r="AY5">
        <v>0</v>
      </c>
      <c r="AZ5">
        <v>0</v>
      </c>
      <c r="BA5">
        <v>28.012091720461839</v>
      </c>
      <c r="BB5">
        <f t="shared" si="0"/>
        <v>813.1918756385154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165.0253900374147</v>
      </c>
      <c r="L6">
        <v>63.617498930964032</v>
      </c>
      <c r="M6">
        <v>0</v>
      </c>
      <c r="N6">
        <v>30.001970572779818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11.791117075345518</v>
      </c>
      <c r="X6">
        <v>37.46767345514187</v>
      </c>
      <c r="Y6">
        <v>0</v>
      </c>
      <c r="Z6">
        <v>1.6646652</v>
      </c>
      <c r="AA6">
        <v>7.1234299999999999</v>
      </c>
      <c r="AB6">
        <v>6.6700653999999995</v>
      </c>
      <c r="AC6">
        <v>4.9163427200000003</v>
      </c>
      <c r="AD6">
        <v>4.6303692000000005</v>
      </c>
      <c r="AE6">
        <v>11.242929</v>
      </c>
      <c r="AF6">
        <v>0</v>
      </c>
      <c r="AG6">
        <v>0</v>
      </c>
      <c r="AH6">
        <v>9.6215199999999985</v>
      </c>
      <c r="AI6">
        <v>0</v>
      </c>
      <c r="AJ6">
        <v>0</v>
      </c>
      <c r="AK6">
        <v>13.214299999999998</v>
      </c>
      <c r="AL6">
        <v>20.361900000000002</v>
      </c>
      <c r="AM6">
        <v>2.6812342857142855</v>
      </c>
      <c r="AN6">
        <v>0</v>
      </c>
      <c r="AO6">
        <v>6.4893443999999981E-2</v>
      </c>
      <c r="AP6">
        <v>0.78089759999999986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0.2688301886792453</v>
      </c>
      <c r="AY6">
        <v>0</v>
      </c>
      <c r="AZ6">
        <v>0</v>
      </c>
      <c r="BA6">
        <v>28.01267109446184</v>
      </c>
      <c r="BB6">
        <f t="shared" si="0"/>
        <v>813.20869577251528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165.0253900374147</v>
      </c>
      <c r="L7">
        <v>63.617498930964032</v>
      </c>
      <c r="M7">
        <v>0</v>
      </c>
      <c r="N7">
        <v>30.001970572779818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11.791117075345518</v>
      </c>
      <c r="X7">
        <v>37.46767345514187</v>
      </c>
      <c r="Y7">
        <v>0</v>
      </c>
      <c r="Z7">
        <v>1.6646652</v>
      </c>
      <c r="AA7">
        <v>7.1234299999999999</v>
      </c>
      <c r="AB7">
        <v>6.6700653999999995</v>
      </c>
      <c r="AC7">
        <v>4.9163427200000003</v>
      </c>
      <c r="AD7">
        <v>4.6303692000000005</v>
      </c>
      <c r="AE7">
        <v>11.242929</v>
      </c>
      <c r="AF7">
        <v>0</v>
      </c>
      <c r="AG7">
        <v>0</v>
      </c>
      <c r="AH7">
        <v>9.6215199999999985</v>
      </c>
      <c r="AI7">
        <v>0</v>
      </c>
      <c r="AJ7">
        <v>0</v>
      </c>
      <c r="AK7">
        <v>13.214299999999998</v>
      </c>
      <c r="AL7">
        <v>20.361900000000002</v>
      </c>
      <c r="AM7">
        <v>2.6812342857142855</v>
      </c>
      <c r="AN7">
        <v>0</v>
      </c>
      <c r="AO7">
        <v>8.6698836000000001E-2</v>
      </c>
      <c r="AP7">
        <v>0.78089759999999986</v>
      </c>
      <c r="AQ7">
        <v>0</v>
      </c>
      <c r="AR7">
        <v>12.899136</v>
      </c>
      <c r="AS7">
        <v>8.3711795999999978</v>
      </c>
      <c r="AT7">
        <v>0</v>
      </c>
      <c r="AU7">
        <v>0</v>
      </c>
      <c r="AV7">
        <v>0</v>
      </c>
      <c r="AW7">
        <v>0</v>
      </c>
      <c r="AX7">
        <v>1.3953249097472924</v>
      </c>
      <c r="AY7">
        <v>0</v>
      </c>
      <c r="AZ7">
        <v>0</v>
      </c>
      <c r="BA7">
        <v>28.050909300353265</v>
      </c>
      <c r="BB7">
        <f t="shared" si="0"/>
        <v>814.318757679692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165.0253900374147</v>
      </c>
      <c r="L8">
        <v>63.617498930964032</v>
      </c>
      <c r="M8">
        <v>0</v>
      </c>
      <c r="N8">
        <v>30.001970572779818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11.791117075345518</v>
      </c>
      <c r="X8">
        <v>37.46767345514187</v>
      </c>
      <c r="Y8">
        <v>0</v>
      </c>
      <c r="Z8">
        <v>1.6646652</v>
      </c>
      <c r="AA8">
        <v>7.1234299999999999</v>
      </c>
      <c r="AB8">
        <v>6.6700653999999995</v>
      </c>
      <c r="AC8">
        <v>4.9163427200000003</v>
      </c>
      <c r="AD8">
        <v>4.6303692000000005</v>
      </c>
      <c r="AE8">
        <v>11.242929</v>
      </c>
      <c r="AF8">
        <v>0</v>
      </c>
      <c r="AG8">
        <v>0</v>
      </c>
      <c r="AH8">
        <v>9.6215199999999985</v>
      </c>
      <c r="AI8">
        <v>0</v>
      </c>
      <c r="AJ8">
        <v>0</v>
      </c>
      <c r="AK8">
        <v>13.214299999999998</v>
      </c>
      <c r="AL8">
        <v>20.361900000000002</v>
      </c>
      <c r="AM8">
        <v>2.6812342857142855</v>
      </c>
      <c r="AN8">
        <v>0</v>
      </c>
      <c r="AO8">
        <v>8.9536523999999992E-2</v>
      </c>
      <c r="AP8">
        <v>0.78089759999999986</v>
      </c>
      <c r="AQ8">
        <v>0</v>
      </c>
      <c r="AR8">
        <v>12.899136</v>
      </c>
      <c r="AS8">
        <v>8.3711795999999978</v>
      </c>
      <c r="AT8">
        <v>0</v>
      </c>
      <c r="AU8">
        <v>0</v>
      </c>
      <c r="AV8">
        <v>0</v>
      </c>
      <c r="AW8">
        <v>0</v>
      </c>
      <c r="AX8">
        <v>1.3953249097472924</v>
      </c>
      <c r="AY8">
        <v>0</v>
      </c>
      <c r="AZ8">
        <v>0</v>
      </c>
      <c r="BA8">
        <v>28.051003788353263</v>
      </c>
      <c r="BB8">
        <f t="shared" si="0"/>
        <v>814.32150087969205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165.0253900374147</v>
      </c>
      <c r="L9">
        <v>63.617498930964032</v>
      </c>
      <c r="M9">
        <v>0</v>
      </c>
      <c r="N9">
        <v>30.001970572779818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11.791117075345518</v>
      </c>
      <c r="X9">
        <v>37.46767345514187</v>
      </c>
      <c r="Y9">
        <v>0</v>
      </c>
      <c r="Z9">
        <v>1.6646652</v>
      </c>
      <c r="AA9">
        <v>7.1234299999999999</v>
      </c>
      <c r="AB9">
        <v>6.6700653999999995</v>
      </c>
      <c r="AC9">
        <v>4.9163427200000003</v>
      </c>
      <c r="AD9">
        <v>2.3151846000000003</v>
      </c>
      <c r="AE9">
        <v>12.057634</v>
      </c>
      <c r="AF9">
        <v>0</v>
      </c>
      <c r="AG9">
        <v>0</v>
      </c>
      <c r="AH9">
        <v>9.6215199999999985</v>
      </c>
      <c r="AI9">
        <v>0</v>
      </c>
      <c r="AJ9">
        <v>0</v>
      </c>
      <c r="AK9">
        <v>13.214299999999998</v>
      </c>
      <c r="AL9">
        <v>20.361900000000002</v>
      </c>
      <c r="AM9">
        <v>1.3406171428571427</v>
      </c>
      <c r="AN9">
        <v>0</v>
      </c>
      <c r="AO9">
        <v>9.7228151999999984E-2</v>
      </c>
      <c r="AP9">
        <v>0.78089759999999986</v>
      </c>
      <c r="AQ9">
        <v>0</v>
      </c>
      <c r="AR9">
        <v>12.899136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1.3953249097472924</v>
      </c>
      <c r="AY9">
        <v>0</v>
      </c>
      <c r="AZ9">
        <v>0</v>
      </c>
      <c r="BA9">
        <v>27.947685724670723</v>
      </c>
      <c r="BB9">
        <f t="shared" si="0"/>
        <v>811.32216951051737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165.0253900374147</v>
      </c>
      <c r="L10">
        <v>63.617498930964032</v>
      </c>
      <c r="M10">
        <v>0</v>
      </c>
      <c r="N10">
        <v>30.001970572779818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11.791117075345518</v>
      </c>
      <c r="X10">
        <v>37.46767345514187</v>
      </c>
      <c r="Y10">
        <v>0</v>
      </c>
      <c r="Z10">
        <v>1.6646652</v>
      </c>
      <c r="AA10">
        <v>7.1234299999999999</v>
      </c>
      <c r="AB10">
        <v>6.6700653999999995</v>
      </c>
      <c r="AC10">
        <v>4.9163427200000003</v>
      </c>
      <c r="AD10">
        <v>2.3151846000000003</v>
      </c>
      <c r="AE10">
        <v>12.057634</v>
      </c>
      <c r="AF10">
        <v>0</v>
      </c>
      <c r="AG10">
        <v>0</v>
      </c>
      <c r="AH10">
        <v>9.6215199999999985</v>
      </c>
      <c r="AI10">
        <v>0</v>
      </c>
      <c r="AJ10">
        <v>0</v>
      </c>
      <c r="AK10">
        <v>13.214299999999998</v>
      </c>
      <c r="AL10">
        <v>20.361900000000002</v>
      </c>
      <c r="AM10">
        <v>1.2864507936507936</v>
      </c>
      <c r="AN10">
        <v>0</v>
      </c>
      <c r="AO10">
        <v>0.11500103999999998</v>
      </c>
      <c r="AP10">
        <v>0.78089759999999986</v>
      </c>
      <c r="AQ10">
        <v>0</v>
      </c>
      <c r="AR10">
        <v>12.899136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1.3953249097472924</v>
      </c>
      <c r="AY10">
        <v>0</v>
      </c>
      <c r="AZ10">
        <v>0</v>
      </c>
      <c r="BA10">
        <v>27.94647386213104</v>
      </c>
      <c r="BB10">
        <f t="shared" si="0"/>
        <v>811.28698791185082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0.76551724137931032</v>
      </c>
      <c r="K11">
        <v>165.0253900374147</v>
      </c>
      <c r="L11">
        <v>63.617498930964032</v>
      </c>
      <c r="M11">
        <v>0</v>
      </c>
      <c r="N11">
        <v>30.001970572779818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11.791117075345518</v>
      </c>
      <c r="X11">
        <v>37.46767345514187</v>
      </c>
      <c r="Y11">
        <v>0</v>
      </c>
      <c r="Z11">
        <v>1.6646652</v>
      </c>
      <c r="AA11">
        <v>5.6385459999999998</v>
      </c>
      <c r="AB11">
        <v>6.6700653999999995</v>
      </c>
      <c r="AC11">
        <v>4.9163427200000003</v>
      </c>
      <c r="AD11">
        <v>2.3151846000000003</v>
      </c>
      <c r="AE11">
        <v>11.242929</v>
      </c>
      <c r="AF11">
        <v>0</v>
      </c>
      <c r="AG11">
        <v>0</v>
      </c>
      <c r="AH11">
        <v>9.6215199999999985</v>
      </c>
      <c r="AI11">
        <v>0</v>
      </c>
      <c r="AJ11">
        <v>0</v>
      </c>
      <c r="AK11">
        <v>13.214299999999998</v>
      </c>
      <c r="AL11">
        <v>14.755000000000004</v>
      </c>
      <c r="AM11">
        <v>0</v>
      </c>
      <c r="AN11">
        <v>0</v>
      </c>
      <c r="AO11">
        <v>9.8871023999999988E-2</v>
      </c>
      <c r="AP11">
        <v>0.78089759999999986</v>
      </c>
      <c r="AQ11">
        <v>0</v>
      </c>
      <c r="AR11">
        <v>12.899136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27.618839562478556</v>
      </c>
      <c r="BB11">
        <f t="shared" si="0"/>
        <v>801.77574473348454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0.76551724137931032</v>
      </c>
      <c r="K12">
        <v>165.0253900374147</v>
      </c>
      <c r="L12">
        <v>63.617498930964032</v>
      </c>
      <c r="M12">
        <v>0</v>
      </c>
      <c r="N12">
        <v>30.001970572779818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11.791117075345518</v>
      </c>
      <c r="X12">
        <v>37.46767345514187</v>
      </c>
      <c r="Y12">
        <v>0</v>
      </c>
      <c r="Z12">
        <v>1.6646652</v>
      </c>
      <c r="AA12">
        <v>3.551682</v>
      </c>
      <c r="AB12">
        <v>6.6700653999999995</v>
      </c>
      <c r="AC12">
        <v>4.9163427200000003</v>
      </c>
      <c r="AD12">
        <v>2.3151846000000003</v>
      </c>
      <c r="AE12">
        <v>11.242929</v>
      </c>
      <c r="AF12">
        <v>0</v>
      </c>
      <c r="AG12">
        <v>0</v>
      </c>
      <c r="AH12">
        <v>9.6215199999999985</v>
      </c>
      <c r="AI12">
        <v>0</v>
      </c>
      <c r="AJ12">
        <v>0</v>
      </c>
      <c r="AK12">
        <v>13.214299999999998</v>
      </c>
      <c r="AL12">
        <v>11.804000000000004</v>
      </c>
      <c r="AM12">
        <v>0</v>
      </c>
      <c r="AN12">
        <v>0</v>
      </c>
      <c r="AO12">
        <v>9.9468432000000009E-2</v>
      </c>
      <c r="AP12">
        <v>0.78089759999999986</v>
      </c>
      <c r="AQ12">
        <v>0</v>
      </c>
      <c r="AR12">
        <v>12.899136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27.451098706478554</v>
      </c>
      <c r="BB12">
        <f t="shared" si="0"/>
        <v>796.90621899748453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0.76551724137931032</v>
      </c>
      <c r="K13">
        <v>165.0253900374147</v>
      </c>
      <c r="L13">
        <v>63.617498930964032</v>
      </c>
      <c r="M13">
        <v>0</v>
      </c>
      <c r="N13">
        <v>30.001970572779818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3.6193759071117562</v>
      </c>
      <c r="W13">
        <v>11.791117075345518</v>
      </c>
      <c r="X13">
        <v>37.46767345514187</v>
      </c>
      <c r="Y13">
        <v>0</v>
      </c>
      <c r="Z13">
        <v>1.6646652</v>
      </c>
      <c r="AA13">
        <v>3.551682</v>
      </c>
      <c r="AB13">
        <v>6.6700653999999995</v>
      </c>
      <c r="AC13">
        <v>4.9163427200000003</v>
      </c>
      <c r="AD13">
        <v>2.3151846000000003</v>
      </c>
      <c r="AE13">
        <v>11.242929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13.214299999999998</v>
      </c>
      <c r="AL13">
        <v>11.804000000000004</v>
      </c>
      <c r="AM13">
        <v>0</v>
      </c>
      <c r="AN13">
        <v>0</v>
      </c>
      <c r="AO13">
        <v>0.10738408799999999</v>
      </c>
      <c r="AP13">
        <v>1.5943326</v>
      </c>
      <c r="AQ13">
        <v>0</v>
      </c>
      <c r="AR13">
        <v>12.899136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27.478449426478555</v>
      </c>
      <c r="BB13">
        <f t="shared" si="0"/>
        <v>797.70021893348462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0.76551724137931032</v>
      </c>
      <c r="K14">
        <v>165.0253900374147</v>
      </c>
      <c r="L14">
        <v>63.617498930964032</v>
      </c>
      <c r="M14">
        <v>0</v>
      </c>
      <c r="N14">
        <v>30.001970572779818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3.6193759071117562</v>
      </c>
      <c r="W14">
        <v>11.791117075345518</v>
      </c>
      <c r="X14">
        <v>37.46767345514187</v>
      </c>
      <c r="Y14">
        <v>0</v>
      </c>
      <c r="Z14">
        <v>1.6646652</v>
      </c>
      <c r="AA14">
        <v>3.551682</v>
      </c>
      <c r="AB14">
        <v>6.6700653999999995</v>
      </c>
      <c r="AC14">
        <v>4.9163427200000003</v>
      </c>
      <c r="AD14">
        <v>2.3151846000000003</v>
      </c>
      <c r="AE14">
        <v>11.242929</v>
      </c>
      <c r="AF14">
        <v>0</v>
      </c>
      <c r="AG14">
        <v>0</v>
      </c>
      <c r="AH14">
        <v>9.6215199999999985</v>
      </c>
      <c r="AI14">
        <v>0</v>
      </c>
      <c r="AJ14">
        <v>0</v>
      </c>
      <c r="AK14">
        <v>13.214299999999998</v>
      </c>
      <c r="AL14">
        <v>11.804000000000004</v>
      </c>
      <c r="AM14">
        <v>0</v>
      </c>
      <c r="AN14">
        <v>0</v>
      </c>
      <c r="AO14">
        <v>0.133520688</v>
      </c>
      <c r="AP14">
        <v>1.5943326</v>
      </c>
      <c r="AQ14">
        <v>0</v>
      </c>
      <c r="AR14">
        <v>12.899136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27.479319884478549</v>
      </c>
      <c r="BB14">
        <f t="shared" si="0"/>
        <v>797.72548507548458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0.76551724137931032</v>
      </c>
      <c r="K15">
        <v>165.0253900374147</v>
      </c>
      <c r="L15">
        <v>63.617498930964032</v>
      </c>
      <c r="M15">
        <v>0</v>
      </c>
      <c r="N15">
        <v>30.001970572779818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3.6193759071117562</v>
      </c>
      <c r="W15">
        <v>11.791117075345518</v>
      </c>
      <c r="X15">
        <v>37.46767345514187</v>
      </c>
      <c r="Y15">
        <v>0</v>
      </c>
      <c r="Z15">
        <v>1.6646652</v>
      </c>
      <c r="AA15">
        <v>3.551682</v>
      </c>
      <c r="AB15">
        <v>6.6700653999999995</v>
      </c>
      <c r="AC15">
        <v>4.9163427200000003</v>
      </c>
      <c r="AD15">
        <v>2.3151846000000003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13.214299999999998</v>
      </c>
      <c r="AL15">
        <v>11.804000000000004</v>
      </c>
      <c r="AM15">
        <v>0</v>
      </c>
      <c r="AN15">
        <v>0</v>
      </c>
      <c r="AO15">
        <v>0.12291669600000001</v>
      </c>
      <c r="AP15">
        <v>1.5943326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27.621359224478553</v>
      </c>
      <c r="BB15">
        <f t="shared" si="0"/>
        <v>801.84889516748456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0.76551724137931032</v>
      </c>
      <c r="K16">
        <v>165.0253900374147</v>
      </c>
      <c r="L16">
        <v>63.617498930964032</v>
      </c>
      <c r="M16">
        <v>0</v>
      </c>
      <c r="N16">
        <v>30.001970572779818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3.6193759071117562</v>
      </c>
      <c r="W16">
        <v>11.791117075345518</v>
      </c>
      <c r="X16">
        <v>37.46767345514187</v>
      </c>
      <c r="Y16">
        <v>0</v>
      </c>
      <c r="Z16">
        <v>1.6646652</v>
      </c>
      <c r="AA16">
        <v>3.551682</v>
      </c>
      <c r="AB16">
        <v>6.6700653999999995</v>
      </c>
      <c r="AC16">
        <v>4.9163427200000003</v>
      </c>
      <c r="AD16">
        <v>2.3151846000000003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13.214299999999998</v>
      </c>
      <c r="AL16">
        <v>11.804000000000004</v>
      </c>
      <c r="AM16">
        <v>0</v>
      </c>
      <c r="AN16">
        <v>0</v>
      </c>
      <c r="AO16">
        <v>0.10842955199999998</v>
      </c>
      <c r="AP16">
        <v>1.5943326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27.620876624478555</v>
      </c>
      <c r="BB16">
        <f t="shared" si="0"/>
        <v>801.83489062348451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0.76551724137931032</v>
      </c>
      <c r="K17">
        <v>165.0253900374147</v>
      </c>
      <c r="L17">
        <v>63.617498930964032</v>
      </c>
      <c r="M17">
        <v>0</v>
      </c>
      <c r="N17">
        <v>30.001970572779818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3.6193759071117562</v>
      </c>
      <c r="W17">
        <v>11.791117075345518</v>
      </c>
      <c r="X17">
        <v>37.46767345514187</v>
      </c>
      <c r="Y17">
        <v>0</v>
      </c>
      <c r="Z17">
        <v>1.6646652</v>
      </c>
      <c r="AA17">
        <v>3.551682</v>
      </c>
      <c r="AB17">
        <v>6.6700653999999995</v>
      </c>
      <c r="AC17">
        <v>4.9163427200000003</v>
      </c>
      <c r="AD17">
        <v>2.3151846000000003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13.214299999999998</v>
      </c>
      <c r="AL17">
        <v>11.804000000000004</v>
      </c>
      <c r="AM17">
        <v>0</v>
      </c>
      <c r="AN17">
        <v>0</v>
      </c>
      <c r="AO17">
        <v>8.8715087999999998E-2</v>
      </c>
      <c r="AP17">
        <v>0.61821059999999994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27.587715400478551</v>
      </c>
      <c r="BB17">
        <f t="shared" si="0"/>
        <v>800.87221538348444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0.76551724137931032</v>
      </c>
      <c r="K18">
        <v>165.0253900374147</v>
      </c>
      <c r="L18">
        <v>63.617498930964032</v>
      </c>
      <c r="M18">
        <v>0</v>
      </c>
      <c r="N18">
        <v>30.001970572779818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3.6193759071117562</v>
      </c>
      <c r="W18">
        <v>11.791117075345518</v>
      </c>
      <c r="X18">
        <v>37.46767345514187</v>
      </c>
      <c r="Y18">
        <v>0</v>
      </c>
      <c r="Z18">
        <v>1.6646652</v>
      </c>
      <c r="AA18">
        <v>3.551682</v>
      </c>
      <c r="AB18">
        <v>6.6700653999999995</v>
      </c>
      <c r="AC18">
        <v>4.9163427200000003</v>
      </c>
      <c r="AD18">
        <v>2.3151846000000003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13.214299999999998</v>
      </c>
      <c r="AL18">
        <v>11.804000000000004</v>
      </c>
      <c r="AM18">
        <v>0</v>
      </c>
      <c r="AN18">
        <v>0</v>
      </c>
      <c r="AO18">
        <v>5.7351167999999987E-2</v>
      </c>
      <c r="AP18">
        <v>0.61821059999999994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27.586670952478549</v>
      </c>
      <c r="BB18">
        <f t="shared" si="0"/>
        <v>800.84189591148447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0.76551724137931032</v>
      </c>
      <c r="K19">
        <v>165.0253900374147</v>
      </c>
      <c r="L19">
        <v>63.617498930964032</v>
      </c>
      <c r="M19">
        <v>0</v>
      </c>
      <c r="N19">
        <v>30.001970572779818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3.6193759071117562</v>
      </c>
      <c r="W19">
        <v>11.791117075345518</v>
      </c>
      <c r="X19">
        <v>37.46767345514187</v>
      </c>
      <c r="Y19">
        <v>0</v>
      </c>
      <c r="Z19">
        <v>1.6646652</v>
      </c>
      <c r="AA19">
        <v>3.551682</v>
      </c>
      <c r="AB19">
        <v>6.6700653999999995</v>
      </c>
      <c r="AC19">
        <v>4.9163427200000003</v>
      </c>
      <c r="AD19">
        <v>2.3151846000000003</v>
      </c>
      <c r="AE19">
        <v>12.556885224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13.214299999999998</v>
      </c>
      <c r="AL19">
        <v>20.361900000000002</v>
      </c>
      <c r="AM19">
        <v>1.3406171428571427</v>
      </c>
      <c r="AN19">
        <v>0</v>
      </c>
      <c r="AO19">
        <v>1.8743676000000001E-2</v>
      </c>
      <c r="AP19">
        <v>0.61821059999999994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28.089505998577614</v>
      </c>
      <c r="BB19">
        <f t="shared" si="0"/>
        <v>815.43921911624261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0.76551724137931032</v>
      </c>
      <c r="K20">
        <v>165.0253900374147</v>
      </c>
      <c r="L20">
        <v>63.617498930964032</v>
      </c>
      <c r="M20">
        <v>0</v>
      </c>
      <c r="N20">
        <v>30.001970572779818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3.6193759071117562</v>
      </c>
      <c r="W20">
        <v>11.791117075345518</v>
      </c>
      <c r="X20">
        <v>37.46767345514187</v>
      </c>
      <c r="Y20">
        <v>0</v>
      </c>
      <c r="Z20">
        <v>1.6646652</v>
      </c>
      <c r="AA20">
        <v>7.1370748800000001</v>
      </c>
      <c r="AB20">
        <v>6.6700653999999995</v>
      </c>
      <c r="AC20">
        <v>4.9163427200000003</v>
      </c>
      <c r="AD20">
        <v>2.3151846000000003</v>
      </c>
      <c r="AE20">
        <v>12.556885224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13.214299999999998</v>
      </c>
      <c r="AL20">
        <v>20.361900000000002</v>
      </c>
      <c r="AM20">
        <v>2.6812342857142855</v>
      </c>
      <c r="AN20">
        <v>0</v>
      </c>
      <c r="AO20">
        <v>0</v>
      </c>
      <c r="AP20">
        <v>0.61821059999999994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28.25291792226016</v>
      </c>
      <c r="BB20">
        <f t="shared" si="0"/>
        <v>820.18307353941714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0.76551724137931032</v>
      </c>
      <c r="K21">
        <v>165.0253900374147</v>
      </c>
      <c r="L21">
        <v>63.617498930964032</v>
      </c>
      <c r="M21">
        <v>0</v>
      </c>
      <c r="N21">
        <v>30.001970572779818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3.6193759071117562</v>
      </c>
      <c r="W21">
        <v>11.791117075345518</v>
      </c>
      <c r="X21">
        <v>37.46767345514187</v>
      </c>
      <c r="Y21">
        <v>0</v>
      </c>
      <c r="Z21">
        <v>1.6646652</v>
      </c>
      <c r="AA21">
        <v>10.695177999999999</v>
      </c>
      <c r="AB21">
        <v>6.6700653999999995</v>
      </c>
      <c r="AC21">
        <v>4.9163427200000003</v>
      </c>
      <c r="AD21">
        <v>2.3151846000000003</v>
      </c>
      <c r="AE21">
        <v>12.556885224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13.214299999999998</v>
      </c>
      <c r="AL21">
        <v>20.361900000000002</v>
      </c>
      <c r="AM21">
        <v>4.0218514285714289</v>
      </c>
      <c r="AN21">
        <v>0</v>
      </c>
      <c r="AO21">
        <v>1.0155935999999997E-2</v>
      </c>
      <c r="AP21">
        <v>0.61821059999999994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28.416383439942685</v>
      </c>
      <c r="BB21">
        <f t="shared" si="0"/>
        <v>824.92848422059171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0.76551724137931032</v>
      </c>
      <c r="K22">
        <v>165.0253900374147</v>
      </c>
      <c r="L22">
        <v>63.617498930964032</v>
      </c>
      <c r="M22">
        <v>0</v>
      </c>
      <c r="N22">
        <v>30.001970572779818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3.6193759071117562</v>
      </c>
      <c r="W22">
        <v>11.791117075345518</v>
      </c>
      <c r="X22">
        <v>37.46767345514187</v>
      </c>
      <c r="Y22">
        <v>0</v>
      </c>
      <c r="Z22">
        <v>3.3293303999999995</v>
      </c>
      <c r="AA22">
        <v>10.695177999999999</v>
      </c>
      <c r="AB22">
        <v>6.6700653999999995</v>
      </c>
      <c r="AC22">
        <v>4.9163427200000003</v>
      </c>
      <c r="AD22">
        <v>4.6303692000000005</v>
      </c>
      <c r="AE22">
        <v>12.556885224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13.214299999999998</v>
      </c>
      <c r="AL22">
        <v>20.361900000000002</v>
      </c>
      <c r="AM22">
        <v>4.0218514285714289</v>
      </c>
      <c r="AN22">
        <v>0</v>
      </c>
      <c r="AO22">
        <v>0</v>
      </c>
      <c r="AP22">
        <v>0.61821059999999994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28.548574183942691</v>
      </c>
      <c r="BB22">
        <f t="shared" si="0"/>
        <v>828.76598734059189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0.76551724137931032</v>
      </c>
      <c r="K23">
        <v>165.0253900374147</v>
      </c>
      <c r="L23">
        <v>63.617498930964032</v>
      </c>
      <c r="M23">
        <v>0</v>
      </c>
      <c r="N23">
        <v>30.001970572779818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3.6193759071117562</v>
      </c>
      <c r="W23">
        <v>11.791117075345518</v>
      </c>
      <c r="X23">
        <v>37.46767345514187</v>
      </c>
      <c r="Y23">
        <v>0</v>
      </c>
      <c r="Z23">
        <v>4.9939955999999999</v>
      </c>
      <c r="AA23">
        <v>10.695177999999999</v>
      </c>
      <c r="AB23">
        <v>6.6700653999999995</v>
      </c>
      <c r="AC23">
        <v>4.9163427200000003</v>
      </c>
      <c r="AD23">
        <v>4.6303692000000005</v>
      </c>
      <c r="AE23">
        <v>12.556885224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13.214299999999998</v>
      </c>
      <c r="AL23">
        <v>14.755000000000004</v>
      </c>
      <c r="AM23">
        <v>4.0218514285714289</v>
      </c>
      <c r="AN23">
        <v>0</v>
      </c>
      <c r="AO23">
        <v>0</v>
      </c>
      <c r="AP23">
        <v>0.61821059999999994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28.440642615526173</v>
      </c>
      <c r="BB23">
        <f t="shared" si="0"/>
        <v>825.63272410900845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0.76551724137931032</v>
      </c>
      <c r="K24">
        <v>165.0253900374147</v>
      </c>
      <c r="L24">
        <v>63.617498930964032</v>
      </c>
      <c r="M24">
        <v>0</v>
      </c>
      <c r="N24">
        <v>30.001970572779818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3.6193759071117562</v>
      </c>
      <c r="W24">
        <v>11.791117075345518</v>
      </c>
      <c r="X24">
        <v>37.46767345514187</v>
      </c>
      <c r="Y24">
        <v>0</v>
      </c>
      <c r="Z24">
        <v>4.9939955999999999</v>
      </c>
      <c r="AA24">
        <v>10.695177999999999</v>
      </c>
      <c r="AB24">
        <v>6.6700653999999995</v>
      </c>
      <c r="AC24">
        <v>7.37451408</v>
      </c>
      <c r="AD24">
        <v>4.6303692000000005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13.214299999999998</v>
      </c>
      <c r="AL24">
        <v>14.755000000000004</v>
      </c>
      <c r="AM24">
        <v>4.0218514285714289</v>
      </c>
      <c r="AN24">
        <v>0</v>
      </c>
      <c r="AO24">
        <v>0</v>
      </c>
      <c r="AP24">
        <v>0.61821059999999994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28.522499703526172</v>
      </c>
      <c r="BB24">
        <f t="shared" si="0"/>
        <v>828.00903838100851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0.76551724137931032</v>
      </c>
      <c r="K25">
        <v>165.0253900374147</v>
      </c>
      <c r="L25">
        <v>63.617498930964032</v>
      </c>
      <c r="M25">
        <v>0</v>
      </c>
      <c r="N25">
        <v>30.001970572779818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3.6193759071117562</v>
      </c>
      <c r="W25">
        <v>11.791117075345518</v>
      </c>
      <c r="X25">
        <v>37.46767345514187</v>
      </c>
      <c r="Y25">
        <v>0</v>
      </c>
      <c r="Z25">
        <v>4.9939955999999999</v>
      </c>
      <c r="AA25">
        <v>10.695177999999999</v>
      </c>
      <c r="AB25">
        <v>6.6700653999999995</v>
      </c>
      <c r="AC25">
        <v>7.37451408</v>
      </c>
      <c r="AD25">
        <v>4.6303692000000005</v>
      </c>
      <c r="AE25">
        <v>12.556885224</v>
      </c>
      <c r="AF25">
        <v>0</v>
      </c>
      <c r="AG25">
        <v>0</v>
      </c>
      <c r="AH25">
        <v>17.8238658</v>
      </c>
      <c r="AI25">
        <v>0</v>
      </c>
      <c r="AJ25">
        <v>0</v>
      </c>
      <c r="AK25">
        <v>13.214299999999998</v>
      </c>
      <c r="AL25">
        <v>14.755000000000004</v>
      </c>
      <c r="AM25">
        <v>4.0218514285714289</v>
      </c>
      <c r="AN25">
        <v>0</v>
      </c>
      <c r="AO25">
        <v>0</v>
      </c>
      <c r="AP25">
        <v>0.61821059999999994</v>
      </c>
      <c r="AQ25">
        <v>0</v>
      </c>
      <c r="AR25">
        <v>13.600175999999999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28.522499703526172</v>
      </c>
      <c r="BB25">
        <f t="shared" si="0"/>
        <v>828.00903838100851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0.76551724137931032</v>
      </c>
      <c r="K26">
        <v>165.0253900374147</v>
      </c>
      <c r="L26">
        <v>63.617498930964032</v>
      </c>
      <c r="M26">
        <v>0</v>
      </c>
      <c r="N26">
        <v>30.001970572779818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3.6193759071117562</v>
      </c>
      <c r="W26">
        <v>11.791117075345518</v>
      </c>
      <c r="X26">
        <v>37.46767345514187</v>
      </c>
      <c r="Y26">
        <v>0</v>
      </c>
      <c r="Z26">
        <v>4.9939955999999999</v>
      </c>
      <c r="AA26">
        <v>10.695177999999999</v>
      </c>
      <c r="AB26">
        <v>6.6700653999999995</v>
      </c>
      <c r="AC26">
        <v>7.37451408</v>
      </c>
      <c r="AD26">
        <v>4.6303692000000005</v>
      </c>
      <c r="AE26">
        <v>12.556885224</v>
      </c>
      <c r="AF26">
        <v>0</v>
      </c>
      <c r="AG26">
        <v>0</v>
      </c>
      <c r="AH26">
        <v>17.8238658</v>
      </c>
      <c r="AI26">
        <v>0.97002599999999994</v>
      </c>
      <c r="AJ26">
        <v>0</v>
      </c>
      <c r="AK26">
        <v>13.214299999999998</v>
      </c>
      <c r="AL26">
        <v>14.755000000000004</v>
      </c>
      <c r="AM26">
        <v>4.0218514285714289</v>
      </c>
      <c r="AN26">
        <v>0</v>
      </c>
      <c r="AO26">
        <v>0</v>
      </c>
      <c r="AP26">
        <v>0.61821059999999994</v>
      </c>
      <c r="AQ26">
        <v>0</v>
      </c>
      <c r="AR26">
        <v>13.600175999999999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28.554801645526169</v>
      </c>
      <c r="BB26">
        <f t="shared" si="0"/>
        <v>828.94676243900847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0.76551724137931032</v>
      </c>
      <c r="K27">
        <v>165.0253900374147</v>
      </c>
      <c r="L27">
        <v>63.617498930964032</v>
      </c>
      <c r="M27">
        <v>0</v>
      </c>
      <c r="N27">
        <v>30.001970572779818</v>
      </c>
      <c r="O27">
        <v>50.376544855708914</v>
      </c>
      <c r="P27">
        <v>62.24034161106993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292.42183947793251</v>
      </c>
      <c r="V27">
        <v>3.6193759071117562</v>
      </c>
      <c r="W27">
        <v>11.791117075345518</v>
      </c>
      <c r="X27">
        <v>37.46767345514187</v>
      </c>
      <c r="Y27">
        <v>0</v>
      </c>
      <c r="Z27">
        <v>3.3293303999999995</v>
      </c>
      <c r="AA27">
        <v>7.1370748800000001</v>
      </c>
      <c r="AB27">
        <v>6.6700653999999995</v>
      </c>
      <c r="AC27">
        <v>7.37451408</v>
      </c>
      <c r="AD27">
        <v>4.6303692000000005</v>
      </c>
      <c r="AE27">
        <v>12.383516000000002</v>
      </c>
      <c r="AF27">
        <v>0</v>
      </c>
      <c r="AG27">
        <v>0</v>
      </c>
      <c r="AH27">
        <v>21.648420000000002</v>
      </c>
      <c r="AI27">
        <v>2.5867360000000001</v>
      </c>
      <c r="AJ27">
        <v>0</v>
      </c>
      <c r="AK27">
        <v>13.214299999999998</v>
      </c>
      <c r="AL27">
        <v>17.706</v>
      </c>
      <c r="AM27">
        <v>2.6812342857142855</v>
      </c>
      <c r="AN27">
        <v>0</v>
      </c>
      <c r="AO27">
        <v>0</v>
      </c>
      <c r="AP27">
        <v>0.61821059999999994</v>
      </c>
      <c r="AQ27">
        <v>0</v>
      </c>
      <c r="AR27">
        <v>12.899136</v>
      </c>
      <c r="AS27">
        <v>8.3711795999999978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28.595550875843628</v>
      </c>
      <c r="BB27">
        <f t="shared" si="0"/>
        <v>830.12972703983382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0.76551724137931032</v>
      </c>
      <c r="K28">
        <v>165.0253900374147</v>
      </c>
      <c r="L28">
        <v>63.617498930964032</v>
      </c>
      <c r="M28">
        <v>0</v>
      </c>
      <c r="N28">
        <v>30.001970572779818</v>
      </c>
      <c r="O28">
        <v>50.376544855708914</v>
      </c>
      <c r="P28">
        <v>62.24034161106993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292.42183947793251</v>
      </c>
      <c r="V28">
        <v>3.6193759071117562</v>
      </c>
      <c r="W28">
        <v>11.791117075345518</v>
      </c>
      <c r="X28">
        <v>37.46767345514187</v>
      </c>
      <c r="Y28">
        <v>0</v>
      </c>
      <c r="Z28">
        <v>3.3293303999999995</v>
      </c>
      <c r="AA28">
        <v>7.1370748800000001</v>
      </c>
      <c r="AB28">
        <v>10.035570479999999</v>
      </c>
      <c r="AC28">
        <v>7.37451408</v>
      </c>
      <c r="AD28">
        <v>4.6303692000000005</v>
      </c>
      <c r="AE28">
        <v>12.383516000000002</v>
      </c>
      <c r="AF28">
        <v>0</v>
      </c>
      <c r="AG28">
        <v>0</v>
      </c>
      <c r="AH28">
        <v>21.648420000000002</v>
      </c>
      <c r="AI28">
        <v>12.610338</v>
      </c>
      <c r="AJ28">
        <v>0</v>
      </c>
      <c r="AK28">
        <v>13.214299999999998</v>
      </c>
      <c r="AL28">
        <v>17.706</v>
      </c>
      <c r="AM28">
        <v>1.3406171428571427</v>
      </c>
      <c r="AN28">
        <v>0</v>
      </c>
      <c r="AO28">
        <v>0</v>
      </c>
      <c r="AP28">
        <v>0.61821059999999994</v>
      </c>
      <c r="AQ28">
        <v>0</v>
      </c>
      <c r="AR28">
        <v>12.899136</v>
      </c>
      <c r="AS28">
        <v>8.3711795999999978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28.996765712161086</v>
      </c>
      <c r="BB28">
        <f t="shared" si="0"/>
        <v>841.77700214065931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0.76551724137931032</v>
      </c>
      <c r="K29">
        <v>165.0253900374147</v>
      </c>
      <c r="L29">
        <v>63.617498930964032</v>
      </c>
      <c r="M29">
        <v>0</v>
      </c>
      <c r="N29">
        <v>30.001970572779818</v>
      </c>
      <c r="O29">
        <v>50.376544855708914</v>
      </c>
      <c r="P29">
        <v>62.24034161106993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292.42183947793251</v>
      </c>
      <c r="V29">
        <v>3.6193759071117562</v>
      </c>
      <c r="W29">
        <v>11.791117075345518</v>
      </c>
      <c r="X29">
        <v>37.46767345514187</v>
      </c>
      <c r="Y29">
        <v>0</v>
      </c>
      <c r="Z29">
        <v>3.3293303999999995</v>
      </c>
      <c r="AA29">
        <v>3.551682</v>
      </c>
      <c r="AB29">
        <v>10.035570479999999</v>
      </c>
      <c r="AC29">
        <v>7.37451408</v>
      </c>
      <c r="AD29">
        <v>4.6303692000000005</v>
      </c>
      <c r="AE29">
        <v>12.383516000000002</v>
      </c>
      <c r="AF29">
        <v>0</v>
      </c>
      <c r="AG29">
        <v>0</v>
      </c>
      <c r="AH29">
        <v>21.648420000000002</v>
      </c>
      <c r="AI29">
        <v>12.610338</v>
      </c>
      <c r="AJ29">
        <v>0</v>
      </c>
      <c r="AK29">
        <v>13.214299999999998</v>
      </c>
      <c r="AL29">
        <v>17.706</v>
      </c>
      <c r="AM29">
        <v>0</v>
      </c>
      <c r="AN29">
        <v>0</v>
      </c>
      <c r="AO29">
        <v>0</v>
      </c>
      <c r="AP29">
        <v>0.61821059999999994</v>
      </c>
      <c r="AQ29">
        <v>0</v>
      </c>
      <c r="AR29">
        <v>12.899136</v>
      </c>
      <c r="AS29">
        <v>8.3711795999999978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28.832729710478549</v>
      </c>
      <c r="BB29">
        <f t="shared" si="0"/>
        <v>837.01502811948467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0.76551724137931032</v>
      </c>
      <c r="K30">
        <v>165.0253900374147</v>
      </c>
      <c r="L30">
        <v>63.617498930964032</v>
      </c>
      <c r="M30">
        <v>0</v>
      </c>
      <c r="N30">
        <v>30.001970572779818</v>
      </c>
      <c r="O30">
        <v>50.376544855708914</v>
      </c>
      <c r="P30">
        <v>62.24034161106993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292.42183947793251</v>
      </c>
      <c r="V30">
        <v>3.6193759071117562</v>
      </c>
      <c r="W30">
        <v>11.791117075345518</v>
      </c>
      <c r="X30">
        <v>37.46767345514187</v>
      </c>
      <c r="Y30">
        <v>0</v>
      </c>
      <c r="Z30">
        <v>3.3293303999999995</v>
      </c>
      <c r="AA30">
        <v>3.551682</v>
      </c>
      <c r="AB30">
        <v>10.035570479999999</v>
      </c>
      <c r="AC30">
        <v>7.37451408</v>
      </c>
      <c r="AD30">
        <v>4.6303692000000005</v>
      </c>
      <c r="AE30">
        <v>12.383516000000002</v>
      </c>
      <c r="AF30">
        <v>0</v>
      </c>
      <c r="AG30">
        <v>0</v>
      </c>
      <c r="AH30">
        <v>21.648420000000002</v>
      </c>
      <c r="AI30">
        <v>12.610338</v>
      </c>
      <c r="AJ30">
        <v>0</v>
      </c>
      <c r="AK30">
        <v>13.214299999999998</v>
      </c>
      <c r="AL30">
        <v>17.706</v>
      </c>
      <c r="AM30">
        <v>0</v>
      </c>
      <c r="AN30">
        <v>0</v>
      </c>
      <c r="AO30">
        <v>0</v>
      </c>
      <c r="AP30">
        <v>0.61821059999999994</v>
      </c>
      <c r="AQ30">
        <v>0</v>
      </c>
      <c r="AR30">
        <v>12.899136</v>
      </c>
      <c r="AS30">
        <v>8.3711795999999978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28.832729710478549</v>
      </c>
      <c r="BB30">
        <f t="shared" si="0"/>
        <v>837.01502811948467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0.76551724137931032</v>
      </c>
      <c r="K31">
        <v>165.0253900374147</v>
      </c>
      <c r="L31">
        <v>63.617498930964032</v>
      </c>
      <c r="M31">
        <v>0</v>
      </c>
      <c r="N31">
        <v>30.001970572779818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292.42183947793251</v>
      </c>
      <c r="V31">
        <v>3.6193759071117562</v>
      </c>
      <c r="W31">
        <v>11.791117075345518</v>
      </c>
      <c r="X31">
        <v>37.46767345514187</v>
      </c>
      <c r="Y31">
        <v>0</v>
      </c>
      <c r="Z31">
        <v>3.3293303999999995</v>
      </c>
      <c r="AA31">
        <v>3.551682</v>
      </c>
      <c r="AB31">
        <v>10.035570479999999</v>
      </c>
      <c r="AC31">
        <v>7.37451408</v>
      </c>
      <c r="AD31">
        <v>4.6303692000000005</v>
      </c>
      <c r="AE31">
        <v>12.383516000000002</v>
      </c>
      <c r="AF31">
        <v>0</v>
      </c>
      <c r="AG31">
        <v>0</v>
      </c>
      <c r="AH31">
        <v>14.43228</v>
      </c>
      <c r="AI31">
        <v>12.610338</v>
      </c>
      <c r="AJ31">
        <v>0</v>
      </c>
      <c r="AK31">
        <v>13.214299999999998</v>
      </c>
      <c r="AL31">
        <v>17.706</v>
      </c>
      <c r="AM31">
        <v>0</v>
      </c>
      <c r="AN31">
        <v>0</v>
      </c>
      <c r="AO31">
        <v>0</v>
      </c>
      <c r="AP31">
        <v>0.61821059999999994</v>
      </c>
      <c r="AQ31">
        <v>0</v>
      </c>
      <c r="AR31">
        <v>12.899136</v>
      </c>
      <c r="AS31">
        <v>8.3711795999999978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28.592432248478548</v>
      </c>
      <c r="BB31">
        <f t="shared" si="0"/>
        <v>830.03918558148473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0.76551724137931032</v>
      </c>
      <c r="K32">
        <v>165.0253900374147</v>
      </c>
      <c r="L32">
        <v>63.617498930964032</v>
      </c>
      <c r="M32">
        <v>0</v>
      </c>
      <c r="N32">
        <v>30.001970572779818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292.42183947793251</v>
      </c>
      <c r="V32">
        <v>3.6193759071117562</v>
      </c>
      <c r="W32">
        <v>11.791117075345518</v>
      </c>
      <c r="X32">
        <v>37.46767345514187</v>
      </c>
      <c r="Y32">
        <v>0</v>
      </c>
      <c r="Z32">
        <v>3.3293303999999995</v>
      </c>
      <c r="AA32">
        <v>3.551682</v>
      </c>
      <c r="AB32">
        <v>10.035570479999999</v>
      </c>
      <c r="AC32">
        <v>7.37451408</v>
      </c>
      <c r="AD32">
        <v>4.6303692000000005</v>
      </c>
      <c r="AE32">
        <v>12.383516000000002</v>
      </c>
      <c r="AF32">
        <v>0</v>
      </c>
      <c r="AG32">
        <v>0</v>
      </c>
      <c r="AH32">
        <v>14.43228</v>
      </c>
      <c r="AI32">
        <v>12.610338</v>
      </c>
      <c r="AJ32">
        <v>0</v>
      </c>
      <c r="AK32">
        <v>13.214299999999998</v>
      </c>
      <c r="AL32">
        <v>17.706</v>
      </c>
      <c r="AM32">
        <v>0</v>
      </c>
      <c r="AN32">
        <v>0</v>
      </c>
      <c r="AO32">
        <v>0</v>
      </c>
      <c r="AP32">
        <v>0.61821059999999994</v>
      </c>
      <c r="AQ32">
        <v>0</v>
      </c>
      <c r="AR32">
        <v>12.899136</v>
      </c>
      <c r="AS32">
        <v>8.3711795999999978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28.592432248478548</v>
      </c>
      <c r="BB32">
        <f t="shared" si="0"/>
        <v>830.03918558148473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0.76551724137931032</v>
      </c>
      <c r="K33">
        <v>165.0253900374147</v>
      </c>
      <c r="L33">
        <v>63.617498930964032</v>
      </c>
      <c r="M33">
        <v>0</v>
      </c>
      <c r="N33">
        <v>30.001970572779818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292.42183947793251</v>
      </c>
      <c r="V33">
        <v>3.6193759071117562</v>
      </c>
      <c r="W33">
        <v>11.791117075345518</v>
      </c>
      <c r="X33">
        <v>37.46767345514187</v>
      </c>
      <c r="Y33">
        <v>0</v>
      </c>
      <c r="Z33">
        <v>3.3293303999999995</v>
      </c>
      <c r="AA33">
        <v>3.551682</v>
      </c>
      <c r="AB33">
        <v>10.035570479999999</v>
      </c>
      <c r="AC33">
        <v>7.37451408</v>
      </c>
      <c r="AD33">
        <v>4.6303692000000005</v>
      </c>
      <c r="AE33">
        <v>12.383516000000002</v>
      </c>
      <c r="AF33">
        <v>0</v>
      </c>
      <c r="AG33">
        <v>0</v>
      </c>
      <c r="AH33">
        <v>14.43228</v>
      </c>
      <c r="AI33">
        <v>12.610338</v>
      </c>
      <c r="AJ33">
        <v>0</v>
      </c>
      <c r="AK33">
        <v>13.214299999999998</v>
      </c>
      <c r="AL33">
        <v>17.706</v>
      </c>
      <c r="AM33">
        <v>0</v>
      </c>
      <c r="AN33">
        <v>0</v>
      </c>
      <c r="AO33">
        <v>0</v>
      </c>
      <c r="AP33">
        <v>0.61821059999999994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28.583466556478548</v>
      </c>
      <c r="BB33">
        <f t="shared" si="0"/>
        <v>829.77890695548467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0.76551724137931032</v>
      </c>
      <c r="K34">
        <v>165.0253900374147</v>
      </c>
      <c r="L34">
        <v>63.617498930964032</v>
      </c>
      <c r="M34">
        <v>0</v>
      </c>
      <c r="N34">
        <v>30.001970572779818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292.42183947793251</v>
      </c>
      <c r="V34">
        <v>3.6193759071117562</v>
      </c>
      <c r="W34">
        <v>11.791117075345518</v>
      </c>
      <c r="X34">
        <v>37.46767345514187</v>
      </c>
      <c r="Y34">
        <v>0</v>
      </c>
      <c r="Z34">
        <v>3.3293303999999995</v>
      </c>
      <c r="AA34">
        <v>0</v>
      </c>
      <c r="AB34">
        <v>10.035570479999999</v>
      </c>
      <c r="AC34">
        <v>7.37451408</v>
      </c>
      <c r="AD34">
        <v>4.6303692000000005</v>
      </c>
      <c r="AE34">
        <v>12.383516000000002</v>
      </c>
      <c r="AF34">
        <v>0</v>
      </c>
      <c r="AG34">
        <v>0</v>
      </c>
      <c r="AH34">
        <v>14.43228</v>
      </c>
      <c r="AI34">
        <v>1.9400519999999999</v>
      </c>
      <c r="AJ34">
        <v>0</v>
      </c>
      <c r="AK34">
        <v>13.214299999999998</v>
      </c>
      <c r="AL34">
        <v>17.706</v>
      </c>
      <c r="AM34">
        <v>0</v>
      </c>
      <c r="AN34">
        <v>0</v>
      </c>
      <c r="AO34">
        <v>0</v>
      </c>
      <c r="AP34">
        <v>0.61821059999999994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28.109874920478546</v>
      </c>
      <c r="BB34">
        <f t="shared" si="0"/>
        <v>816.03053059148476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0.76551724137931032</v>
      </c>
      <c r="K35">
        <v>165.0253900374147</v>
      </c>
      <c r="L35">
        <v>63.617498930964032</v>
      </c>
      <c r="M35">
        <v>0</v>
      </c>
      <c r="N35">
        <v>30.001970572779818</v>
      </c>
      <c r="O35">
        <v>50.376544855708914</v>
      </c>
      <c r="P35">
        <v>62.24034161106993</v>
      </c>
      <c r="Q35">
        <v>2.6787855044074438</v>
      </c>
      <c r="R35">
        <v>10.765575530617223</v>
      </c>
      <c r="S35">
        <v>6.7035612700901615</v>
      </c>
      <c r="T35">
        <v>0</v>
      </c>
      <c r="U35">
        <v>292.42183947793251</v>
      </c>
      <c r="V35">
        <v>3.6193759071117562</v>
      </c>
      <c r="W35">
        <v>11.791117075345518</v>
      </c>
      <c r="X35">
        <v>37.46767345514187</v>
      </c>
      <c r="Y35">
        <v>0</v>
      </c>
      <c r="Z35">
        <v>3.3293303999999995</v>
      </c>
      <c r="AA35">
        <v>0</v>
      </c>
      <c r="AB35">
        <v>10.035570479999999</v>
      </c>
      <c r="AC35">
        <v>4.9163427200000003</v>
      </c>
      <c r="AD35">
        <v>4.6303692000000005</v>
      </c>
      <c r="AE35">
        <v>12.383516000000002</v>
      </c>
      <c r="AF35">
        <v>0</v>
      </c>
      <c r="AG35">
        <v>0</v>
      </c>
      <c r="AH35">
        <v>14.43228</v>
      </c>
      <c r="AI35">
        <v>0.64668400000000004</v>
      </c>
      <c r="AJ35">
        <v>0</v>
      </c>
      <c r="AK35">
        <v>13.214299999999998</v>
      </c>
      <c r="AL35">
        <v>17.706</v>
      </c>
      <c r="AM35">
        <v>0</v>
      </c>
      <c r="AN35">
        <v>0</v>
      </c>
      <c r="AO35">
        <v>0</v>
      </c>
      <c r="AP35">
        <v>0.61821059999999994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27.984948830478551</v>
      </c>
      <c r="BB35">
        <f t="shared" si="0"/>
        <v>812.40391732148476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0.76551724137931032</v>
      </c>
      <c r="K36">
        <v>165.0253900374147</v>
      </c>
      <c r="L36">
        <v>63.617498930964032</v>
      </c>
      <c r="M36">
        <v>0</v>
      </c>
      <c r="N36">
        <v>30.001970572779818</v>
      </c>
      <c r="O36">
        <v>50.376544855708914</v>
      </c>
      <c r="P36">
        <v>62.24034161106993</v>
      </c>
      <c r="Q36">
        <v>2.6787855044074438</v>
      </c>
      <c r="R36">
        <v>10.765575530617223</v>
      </c>
      <c r="S36">
        <v>6.7035612700901615</v>
      </c>
      <c r="T36">
        <v>0</v>
      </c>
      <c r="U36">
        <v>292.42183947793251</v>
      </c>
      <c r="V36">
        <v>3.6193759071117562</v>
      </c>
      <c r="W36">
        <v>11.791117075345518</v>
      </c>
      <c r="X36">
        <v>37.46767345514187</v>
      </c>
      <c r="Y36">
        <v>0</v>
      </c>
      <c r="Z36">
        <v>3.3293303999999995</v>
      </c>
      <c r="AA36">
        <v>0</v>
      </c>
      <c r="AB36">
        <v>10.035570479999999</v>
      </c>
      <c r="AC36">
        <v>4.9163427200000003</v>
      </c>
      <c r="AD36">
        <v>4.6303692000000005</v>
      </c>
      <c r="AE36">
        <v>12.383516000000002</v>
      </c>
      <c r="AF36">
        <v>0</v>
      </c>
      <c r="AG36">
        <v>0</v>
      </c>
      <c r="AH36">
        <v>14.43228</v>
      </c>
      <c r="AI36">
        <v>0</v>
      </c>
      <c r="AJ36">
        <v>0</v>
      </c>
      <c r="AK36">
        <v>13.214299999999998</v>
      </c>
      <c r="AL36">
        <v>17.706</v>
      </c>
      <c r="AM36">
        <v>0</v>
      </c>
      <c r="AN36">
        <v>0</v>
      </c>
      <c r="AO36">
        <v>0</v>
      </c>
      <c r="AP36">
        <v>0.61821059999999994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27.963414202478546</v>
      </c>
      <c r="BB36">
        <f t="shared" si="0"/>
        <v>811.77876794948463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0.76551724137931032</v>
      </c>
      <c r="K37">
        <v>170.71485128462331</v>
      </c>
      <c r="L37">
        <v>64.713995660505859</v>
      </c>
      <c r="M37">
        <v>0</v>
      </c>
      <c r="N37">
        <v>30.001970572779818</v>
      </c>
      <c r="O37">
        <v>50.376544855708914</v>
      </c>
      <c r="P37">
        <v>62.24034161106993</v>
      </c>
      <c r="Q37">
        <v>2.6787855044074438</v>
      </c>
      <c r="R37">
        <v>10.765575530617223</v>
      </c>
      <c r="S37">
        <v>6.7035612700901615</v>
      </c>
      <c r="T37">
        <v>0</v>
      </c>
      <c r="U37">
        <v>292.42183947793251</v>
      </c>
      <c r="V37">
        <v>3.6193759071117562</v>
      </c>
      <c r="W37">
        <v>11.791117075345518</v>
      </c>
      <c r="X37">
        <v>37.46767345514187</v>
      </c>
      <c r="Y37">
        <v>0</v>
      </c>
      <c r="Z37">
        <v>3.3293303999999995</v>
      </c>
      <c r="AA37">
        <v>0</v>
      </c>
      <c r="AB37">
        <v>10.035570479999999</v>
      </c>
      <c r="AC37">
        <v>4.9163427200000003</v>
      </c>
      <c r="AD37">
        <v>4.6303692000000005</v>
      </c>
      <c r="AE37">
        <v>12.383516000000002</v>
      </c>
      <c r="AF37">
        <v>0</v>
      </c>
      <c r="AG37">
        <v>0</v>
      </c>
      <c r="AH37">
        <v>14.43228</v>
      </c>
      <c r="AI37">
        <v>0</v>
      </c>
      <c r="AJ37">
        <v>0</v>
      </c>
      <c r="AK37">
        <v>13.214299999999998</v>
      </c>
      <c r="AL37">
        <v>19.181500000000003</v>
      </c>
      <c r="AM37">
        <v>0</v>
      </c>
      <c r="AN37">
        <v>0</v>
      </c>
      <c r="AO37">
        <v>0</v>
      </c>
      <c r="AP37">
        <v>0.61821059999999994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28.238521408193677</v>
      </c>
      <c r="BB37">
        <f t="shared" si="0"/>
        <v>819.76511872051992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0.76551724137931032</v>
      </c>
      <c r="K38">
        <v>170.71485128462331</v>
      </c>
      <c r="L38">
        <v>64.713995660505859</v>
      </c>
      <c r="M38">
        <v>0</v>
      </c>
      <c r="N38">
        <v>30.001970572779818</v>
      </c>
      <c r="O38">
        <v>50.376544855708914</v>
      </c>
      <c r="P38">
        <v>62.24034161106993</v>
      </c>
      <c r="Q38">
        <v>2.6787855044074438</v>
      </c>
      <c r="R38">
        <v>10.765575530617223</v>
      </c>
      <c r="S38">
        <v>6.7035612700901615</v>
      </c>
      <c r="T38">
        <v>0</v>
      </c>
      <c r="U38">
        <v>292.42183947793251</v>
      </c>
      <c r="V38">
        <v>3.6193759071117562</v>
      </c>
      <c r="W38">
        <v>11.791117075345518</v>
      </c>
      <c r="X38">
        <v>37.46767345514187</v>
      </c>
      <c r="Y38">
        <v>0</v>
      </c>
      <c r="Z38">
        <v>3.3293303999999995</v>
      </c>
      <c r="AA38">
        <v>0</v>
      </c>
      <c r="AB38">
        <v>10.035570479999999</v>
      </c>
      <c r="AC38">
        <v>4.9163427200000003</v>
      </c>
      <c r="AD38">
        <v>4.6303692000000005</v>
      </c>
      <c r="AE38">
        <v>12.383516000000002</v>
      </c>
      <c r="AF38">
        <v>0</v>
      </c>
      <c r="AG38">
        <v>0</v>
      </c>
      <c r="AH38">
        <v>14.43228</v>
      </c>
      <c r="AI38">
        <v>0</v>
      </c>
      <c r="AJ38">
        <v>0</v>
      </c>
      <c r="AK38">
        <v>13.214299999999998</v>
      </c>
      <c r="AL38">
        <v>19.181500000000003</v>
      </c>
      <c r="AM38">
        <v>0</v>
      </c>
      <c r="AN38">
        <v>0</v>
      </c>
      <c r="AO38">
        <v>0</v>
      </c>
      <c r="AP38">
        <v>0.61821059999999994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28.238521408193677</v>
      </c>
      <c r="BB38">
        <f t="shared" si="0"/>
        <v>819.76511872051992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170.71528696737803</v>
      </c>
      <c r="L39">
        <v>63.617417437252314</v>
      </c>
      <c r="M39">
        <v>0</v>
      </c>
      <c r="N39">
        <v>30.001970572779818</v>
      </c>
      <c r="O39">
        <v>50.376544855708914</v>
      </c>
      <c r="P39">
        <v>62.24034161106993</v>
      </c>
      <c r="Q39">
        <v>2.6787855044074438</v>
      </c>
      <c r="R39">
        <v>10.765575530617223</v>
      </c>
      <c r="S39">
        <v>6.7035612700901615</v>
      </c>
      <c r="T39">
        <v>0</v>
      </c>
      <c r="U39">
        <v>292.42183947793251</v>
      </c>
      <c r="V39">
        <v>3.6193759071117562</v>
      </c>
      <c r="W39">
        <v>11.791117075345518</v>
      </c>
      <c r="X39">
        <v>37.46767345514187</v>
      </c>
      <c r="Y39">
        <v>0</v>
      </c>
      <c r="Z39">
        <v>3.3293303999999995</v>
      </c>
      <c r="AA39">
        <v>0</v>
      </c>
      <c r="AB39">
        <v>6.6700653999999995</v>
      </c>
      <c r="AC39">
        <v>4.9163427200000003</v>
      </c>
      <c r="AD39">
        <v>6.9455538000000008</v>
      </c>
      <c r="AE39">
        <v>11.242929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13.214299999999998</v>
      </c>
      <c r="AL39">
        <v>19.181500000000003</v>
      </c>
      <c r="AM39">
        <v>0</v>
      </c>
      <c r="AN39">
        <v>0</v>
      </c>
      <c r="AO39">
        <v>0</v>
      </c>
      <c r="AP39">
        <v>0.61821059999999994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28.042017215821275</v>
      </c>
      <c r="BB39">
        <f t="shared" si="0"/>
        <v>814.06039285101429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165.02628840287406</v>
      </c>
      <c r="L40">
        <v>63.617417437252314</v>
      </c>
      <c r="M40">
        <v>0</v>
      </c>
      <c r="N40">
        <v>30.001970572779818</v>
      </c>
      <c r="O40">
        <v>50.376544855708914</v>
      </c>
      <c r="P40">
        <v>62.24034161106993</v>
      </c>
      <c r="Q40">
        <v>2.6787855044074438</v>
      </c>
      <c r="R40">
        <v>10.765575530617223</v>
      </c>
      <c r="S40">
        <v>6.7035612700901615</v>
      </c>
      <c r="T40">
        <v>0</v>
      </c>
      <c r="U40">
        <v>292.42183947793251</v>
      </c>
      <c r="V40">
        <v>3.6193759071117562</v>
      </c>
      <c r="W40">
        <v>11.791117075345518</v>
      </c>
      <c r="X40">
        <v>37.46767345514187</v>
      </c>
      <c r="Y40">
        <v>0</v>
      </c>
      <c r="Z40">
        <v>3.3293303999999995</v>
      </c>
      <c r="AA40">
        <v>0</v>
      </c>
      <c r="AB40">
        <v>6.6700653999999995</v>
      </c>
      <c r="AC40">
        <v>4.9163427200000003</v>
      </c>
      <c r="AD40">
        <v>6.9455538000000008</v>
      </c>
      <c r="AE40">
        <v>11.242929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13.214299999999998</v>
      </c>
      <c r="AL40">
        <v>19.181500000000003</v>
      </c>
      <c r="AM40">
        <v>0</v>
      </c>
      <c r="AN40">
        <v>0</v>
      </c>
      <c r="AO40">
        <v>0</v>
      </c>
      <c r="AP40">
        <v>0.61821059999999994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27.852566376444983</v>
      </c>
      <c r="BB40">
        <f t="shared" si="0"/>
        <v>808.56084512588643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165.02553705563605</v>
      </c>
      <c r="L41">
        <v>63.617417437252314</v>
      </c>
      <c r="M41">
        <v>0</v>
      </c>
      <c r="N41">
        <v>30.001970572779818</v>
      </c>
      <c r="O41">
        <v>50.376544855708914</v>
      </c>
      <c r="P41">
        <v>62.24034161106993</v>
      </c>
      <c r="Q41">
        <v>2.6787855044074438</v>
      </c>
      <c r="R41">
        <v>10.765575530617223</v>
      </c>
      <c r="S41">
        <v>6.7035612700901615</v>
      </c>
      <c r="T41">
        <v>0</v>
      </c>
      <c r="U41">
        <v>292.42183947793251</v>
      </c>
      <c r="V41">
        <v>3.6193759071117562</v>
      </c>
      <c r="W41">
        <v>11.791117075345518</v>
      </c>
      <c r="X41">
        <v>37.46767345514187</v>
      </c>
      <c r="Y41">
        <v>0</v>
      </c>
      <c r="Z41">
        <v>3.3293303999999995</v>
      </c>
      <c r="AA41">
        <v>0</v>
      </c>
      <c r="AB41">
        <v>6.6700653999999995</v>
      </c>
      <c r="AC41">
        <v>4.9163427200000003</v>
      </c>
      <c r="AD41">
        <v>6.9455538000000008</v>
      </c>
      <c r="AE41">
        <v>11.242929</v>
      </c>
      <c r="AF41">
        <v>0</v>
      </c>
      <c r="AG41">
        <v>0</v>
      </c>
      <c r="AH41">
        <v>11.882577199999998</v>
      </c>
      <c r="AI41">
        <v>0</v>
      </c>
      <c r="AJ41">
        <v>0</v>
      </c>
      <c r="AK41">
        <v>13.214299999999998</v>
      </c>
      <c r="AL41">
        <v>17.706</v>
      </c>
      <c r="AM41">
        <v>0</v>
      </c>
      <c r="AN41">
        <v>0</v>
      </c>
      <c r="AO41">
        <v>0</v>
      </c>
      <c r="AP41">
        <v>0.61821059999999994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27.803407205743156</v>
      </c>
      <c r="BB41">
        <f t="shared" si="0"/>
        <v>807.13375294935031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165.0257990615961</v>
      </c>
      <c r="L42">
        <v>63.617417437252314</v>
      </c>
      <c r="M42">
        <v>0</v>
      </c>
      <c r="N42">
        <v>30.001970572779818</v>
      </c>
      <c r="O42">
        <v>50.376544855708914</v>
      </c>
      <c r="P42">
        <v>62.24034161106993</v>
      </c>
      <c r="Q42">
        <v>2.6787855044074438</v>
      </c>
      <c r="R42">
        <v>10.765575530617223</v>
      </c>
      <c r="S42">
        <v>6.7035612700901615</v>
      </c>
      <c r="T42">
        <v>0</v>
      </c>
      <c r="U42">
        <v>292.42183947793251</v>
      </c>
      <c r="V42">
        <v>3.6193759071117562</v>
      </c>
      <c r="W42">
        <v>11.791117075345518</v>
      </c>
      <c r="X42">
        <v>37.46767345514187</v>
      </c>
      <c r="Y42">
        <v>0</v>
      </c>
      <c r="Z42">
        <v>3.3293303999999995</v>
      </c>
      <c r="AA42">
        <v>0</v>
      </c>
      <c r="AB42">
        <v>6.6700653999999995</v>
      </c>
      <c r="AC42">
        <v>4.9163427200000003</v>
      </c>
      <c r="AD42">
        <v>6.9455538000000008</v>
      </c>
      <c r="AE42">
        <v>11.242929</v>
      </c>
      <c r="AF42">
        <v>0</v>
      </c>
      <c r="AG42">
        <v>0</v>
      </c>
      <c r="AH42">
        <v>11.882577199999998</v>
      </c>
      <c r="AI42">
        <v>0</v>
      </c>
      <c r="AJ42">
        <v>0</v>
      </c>
      <c r="AK42">
        <v>13.214299999999998</v>
      </c>
      <c r="AL42">
        <v>17.706</v>
      </c>
      <c r="AM42">
        <v>0</v>
      </c>
      <c r="AN42">
        <v>0</v>
      </c>
      <c r="AO42">
        <v>0</v>
      </c>
      <c r="AP42">
        <v>0.61821059999999994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27.803415929623213</v>
      </c>
      <c r="BB42">
        <f t="shared" si="0"/>
        <v>807.13400623143025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165.0253900374147</v>
      </c>
      <c r="L43">
        <v>63.617498930964032</v>
      </c>
      <c r="M43">
        <v>0</v>
      </c>
      <c r="N43">
        <v>30.001970572779818</v>
      </c>
      <c r="O43">
        <v>50.376544855708914</v>
      </c>
      <c r="P43">
        <v>62.24034161106993</v>
      </c>
      <c r="Q43">
        <v>2.6787855044074438</v>
      </c>
      <c r="R43">
        <v>10.765575530617223</v>
      </c>
      <c r="S43">
        <v>6.7035612700901615</v>
      </c>
      <c r="T43">
        <v>0</v>
      </c>
      <c r="U43">
        <v>292.42183947793251</v>
      </c>
      <c r="V43">
        <v>3.6193759071117562</v>
      </c>
      <c r="W43">
        <v>11.791117075345518</v>
      </c>
      <c r="X43">
        <v>37.46767345514187</v>
      </c>
      <c r="Y43">
        <v>0</v>
      </c>
      <c r="Z43">
        <v>1.6646652</v>
      </c>
      <c r="AA43">
        <v>0</v>
      </c>
      <c r="AB43">
        <v>6.6700653999999995</v>
      </c>
      <c r="AC43">
        <v>4.9163427200000003</v>
      </c>
      <c r="AD43">
        <v>6.9455538000000008</v>
      </c>
      <c r="AE43">
        <v>11.242929</v>
      </c>
      <c r="AF43">
        <v>0</v>
      </c>
      <c r="AG43">
        <v>0</v>
      </c>
      <c r="AH43">
        <v>11.882577199999998</v>
      </c>
      <c r="AI43">
        <v>0</v>
      </c>
      <c r="AJ43">
        <v>0</v>
      </c>
      <c r="AK43">
        <v>13.214299999999998</v>
      </c>
      <c r="AL43">
        <v>17.706</v>
      </c>
      <c r="AM43">
        <v>0</v>
      </c>
      <c r="AN43">
        <v>0</v>
      </c>
      <c r="AO43">
        <v>0</v>
      </c>
      <c r="AP43">
        <v>2.0823935999999996</v>
      </c>
      <c r="AQ43">
        <v>0</v>
      </c>
      <c r="AR43">
        <v>12.899136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27.773384580340611</v>
      </c>
      <c r="BB43">
        <f t="shared" si="0"/>
        <v>806.26218785024321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165.0253900374147</v>
      </c>
      <c r="L44">
        <v>63.617498930964032</v>
      </c>
      <c r="M44">
        <v>0</v>
      </c>
      <c r="N44">
        <v>30.001970572779818</v>
      </c>
      <c r="O44">
        <v>50.376544855708914</v>
      </c>
      <c r="P44">
        <v>62.24034161106993</v>
      </c>
      <c r="Q44">
        <v>2.6787855044074438</v>
      </c>
      <c r="R44">
        <v>10.765575530617223</v>
      </c>
      <c r="S44">
        <v>6.7035612700901615</v>
      </c>
      <c r="T44">
        <v>0</v>
      </c>
      <c r="U44">
        <v>292.42183947793251</v>
      </c>
      <c r="V44">
        <v>3.6193759071117562</v>
      </c>
      <c r="W44">
        <v>11.791117075345518</v>
      </c>
      <c r="X44">
        <v>37.46767345514187</v>
      </c>
      <c r="Y44">
        <v>0</v>
      </c>
      <c r="Z44">
        <v>1.6646652</v>
      </c>
      <c r="AA44">
        <v>0</v>
      </c>
      <c r="AB44">
        <v>6.6700653999999995</v>
      </c>
      <c r="AC44">
        <v>4.9163427200000003</v>
      </c>
      <c r="AD44">
        <v>6.9455538000000008</v>
      </c>
      <c r="AE44">
        <v>11.242929</v>
      </c>
      <c r="AF44">
        <v>0</v>
      </c>
      <c r="AG44">
        <v>0</v>
      </c>
      <c r="AH44">
        <v>11.882577199999998</v>
      </c>
      <c r="AI44">
        <v>0</v>
      </c>
      <c r="AJ44">
        <v>0</v>
      </c>
      <c r="AK44">
        <v>13.214299999999998</v>
      </c>
      <c r="AL44">
        <v>17.706</v>
      </c>
      <c r="AM44">
        <v>0</v>
      </c>
      <c r="AN44">
        <v>0</v>
      </c>
      <c r="AO44">
        <v>0</v>
      </c>
      <c r="AP44">
        <v>2.0823935999999996</v>
      </c>
      <c r="AQ44">
        <v>0</v>
      </c>
      <c r="AR44">
        <v>12.899136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27.773384580340611</v>
      </c>
      <c r="BB44">
        <f t="shared" si="0"/>
        <v>806.26218785024321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165.0253900374147</v>
      </c>
      <c r="L45">
        <v>63.617498930964032</v>
      </c>
      <c r="M45">
        <v>0</v>
      </c>
      <c r="N45">
        <v>30.001970572779818</v>
      </c>
      <c r="O45">
        <v>50.376544855708914</v>
      </c>
      <c r="P45">
        <v>62.24034161106993</v>
      </c>
      <c r="Q45">
        <v>2.6787855044074438</v>
      </c>
      <c r="R45">
        <v>10.765575530617223</v>
      </c>
      <c r="S45">
        <v>6.7035612700901615</v>
      </c>
      <c r="T45">
        <v>0</v>
      </c>
      <c r="U45">
        <v>292.42183947793251</v>
      </c>
      <c r="V45">
        <v>3.6193759071117562</v>
      </c>
      <c r="W45">
        <v>11.791117075345518</v>
      </c>
      <c r="X45">
        <v>37.46767345514187</v>
      </c>
      <c r="Y45">
        <v>0</v>
      </c>
      <c r="Z45">
        <v>1.6646652</v>
      </c>
      <c r="AA45">
        <v>0</v>
      </c>
      <c r="AB45">
        <v>6.6700653999999995</v>
      </c>
      <c r="AC45">
        <v>4.9163427200000003</v>
      </c>
      <c r="AD45">
        <v>6.9455538000000008</v>
      </c>
      <c r="AE45">
        <v>12.057634</v>
      </c>
      <c r="AF45">
        <v>0</v>
      </c>
      <c r="AG45">
        <v>0</v>
      </c>
      <c r="AH45">
        <v>11.882577199999998</v>
      </c>
      <c r="AI45">
        <v>0</v>
      </c>
      <c r="AJ45">
        <v>0</v>
      </c>
      <c r="AK45">
        <v>13.214299999999998</v>
      </c>
      <c r="AL45">
        <v>17.706</v>
      </c>
      <c r="AM45">
        <v>0</v>
      </c>
      <c r="AN45">
        <v>0</v>
      </c>
      <c r="AO45">
        <v>0</v>
      </c>
      <c r="AP45">
        <v>2.0823935999999996</v>
      </c>
      <c r="AQ45">
        <v>0</v>
      </c>
      <c r="AR45">
        <v>12.899136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27.800514066340611</v>
      </c>
      <c r="BB45">
        <f t="shared" si="0"/>
        <v>807.04976336424318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165.0253900374147</v>
      </c>
      <c r="L46">
        <v>63.617498930964032</v>
      </c>
      <c r="M46">
        <v>0</v>
      </c>
      <c r="N46">
        <v>30.001970572779818</v>
      </c>
      <c r="O46">
        <v>50.376544855708914</v>
      </c>
      <c r="P46">
        <v>62.24034161106993</v>
      </c>
      <c r="Q46">
        <v>2.6787855044074438</v>
      </c>
      <c r="R46">
        <v>10.765575530617223</v>
      </c>
      <c r="S46">
        <v>6.7035612700901615</v>
      </c>
      <c r="T46">
        <v>0</v>
      </c>
      <c r="U46">
        <v>292.42183947793251</v>
      </c>
      <c r="V46">
        <v>3.6193759071117562</v>
      </c>
      <c r="W46">
        <v>11.791117075345518</v>
      </c>
      <c r="X46">
        <v>37.46767345514187</v>
      </c>
      <c r="Y46">
        <v>0</v>
      </c>
      <c r="Z46">
        <v>1.6646652</v>
      </c>
      <c r="AA46">
        <v>0</v>
      </c>
      <c r="AB46">
        <v>6.6700653999999995</v>
      </c>
      <c r="AC46">
        <v>4.9163427200000003</v>
      </c>
      <c r="AD46">
        <v>6.9455538000000008</v>
      </c>
      <c r="AE46">
        <v>12.057634</v>
      </c>
      <c r="AF46">
        <v>0</v>
      </c>
      <c r="AG46">
        <v>0</v>
      </c>
      <c r="AH46">
        <v>11.882577199999998</v>
      </c>
      <c r="AI46">
        <v>0</v>
      </c>
      <c r="AJ46">
        <v>0</v>
      </c>
      <c r="AK46">
        <v>13.214299999999998</v>
      </c>
      <c r="AL46">
        <v>17.706</v>
      </c>
      <c r="AM46">
        <v>0</v>
      </c>
      <c r="AN46">
        <v>0</v>
      </c>
      <c r="AO46">
        <v>0</v>
      </c>
      <c r="AP46">
        <v>1.7570195999999998</v>
      </c>
      <c r="AQ46">
        <v>0</v>
      </c>
      <c r="AR46">
        <v>12.899136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27.789678934340614</v>
      </c>
      <c r="BB46">
        <f t="shared" si="0"/>
        <v>806.73522449624318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165.0253900374147</v>
      </c>
      <c r="L47">
        <v>63.617498930964032</v>
      </c>
      <c r="M47">
        <v>0</v>
      </c>
      <c r="N47">
        <v>30.001970572779818</v>
      </c>
      <c r="O47">
        <v>50.376544855708914</v>
      </c>
      <c r="P47">
        <v>62.24034161106993</v>
      </c>
      <c r="Q47">
        <v>2.6787855044074438</v>
      </c>
      <c r="R47">
        <v>10.765575530617223</v>
      </c>
      <c r="S47">
        <v>6.7035612700901615</v>
      </c>
      <c r="T47">
        <v>0</v>
      </c>
      <c r="U47">
        <v>292.42183947793251</v>
      </c>
      <c r="V47">
        <v>3.6193759071117562</v>
      </c>
      <c r="W47">
        <v>11.791117075345518</v>
      </c>
      <c r="X47">
        <v>37.46767345514187</v>
      </c>
      <c r="Y47">
        <v>0</v>
      </c>
      <c r="Z47">
        <v>1.6646652</v>
      </c>
      <c r="AA47">
        <v>0</v>
      </c>
      <c r="AB47">
        <v>6.6700653999999995</v>
      </c>
      <c r="AC47">
        <v>4.9163427200000003</v>
      </c>
      <c r="AD47">
        <v>6.9455538000000008</v>
      </c>
      <c r="AE47">
        <v>11.242929</v>
      </c>
      <c r="AF47">
        <v>0</v>
      </c>
      <c r="AG47">
        <v>0</v>
      </c>
      <c r="AH47">
        <v>11.882577199999998</v>
      </c>
      <c r="AI47">
        <v>0</v>
      </c>
      <c r="AJ47">
        <v>0</v>
      </c>
      <c r="AK47">
        <v>13.214299999999998</v>
      </c>
      <c r="AL47">
        <v>17.706</v>
      </c>
      <c r="AM47">
        <v>0</v>
      </c>
      <c r="AN47">
        <v>0</v>
      </c>
      <c r="AO47">
        <v>0</v>
      </c>
      <c r="AP47">
        <v>0.45552359999999997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27.719209682340612</v>
      </c>
      <c r="BB47">
        <f t="shared" si="0"/>
        <v>804.68949274824308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165.0253900374147</v>
      </c>
      <c r="L48">
        <v>63.617498930964032</v>
      </c>
      <c r="M48">
        <v>0</v>
      </c>
      <c r="N48">
        <v>30.001970572779818</v>
      </c>
      <c r="O48">
        <v>50.376544855708914</v>
      </c>
      <c r="P48">
        <v>62.24034161106993</v>
      </c>
      <c r="Q48">
        <v>2.6787855044074438</v>
      </c>
      <c r="R48">
        <v>10.765575530617223</v>
      </c>
      <c r="S48">
        <v>6.7035612700901615</v>
      </c>
      <c r="T48">
        <v>0</v>
      </c>
      <c r="U48">
        <v>292.42183947793251</v>
      </c>
      <c r="V48">
        <v>3.6193759071117562</v>
      </c>
      <c r="W48">
        <v>11.791117075345518</v>
      </c>
      <c r="X48">
        <v>37.46767345514187</v>
      </c>
      <c r="Y48">
        <v>0</v>
      </c>
      <c r="Z48">
        <v>1.6646652</v>
      </c>
      <c r="AA48">
        <v>0</v>
      </c>
      <c r="AB48">
        <v>6.6700653999999995</v>
      </c>
      <c r="AC48">
        <v>4.9163427200000003</v>
      </c>
      <c r="AD48">
        <v>6.9455538000000008</v>
      </c>
      <c r="AE48">
        <v>11.242929</v>
      </c>
      <c r="AF48">
        <v>0</v>
      </c>
      <c r="AG48">
        <v>0</v>
      </c>
      <c r="AH48">
        <v>11.882577199999998</v>
      </c>
      <c r="AI48">
        <v>0</v>
      </c>
      <c r="AJ48">
        <v>0</v>
      </c>
      <c r="AK48">
        <v>13.214299999999998</v>
      </c>
      <c r="AL48">
        <v>17.706</v>
      </c>
      <c r="AM48">
        <v>0</v>
      </c>
      <c r="AN48">
        <v>0</v>
      </c>
      <c r="AO48">
        <v>0</v>
      </c>
      <c r="AP48">
        <v>0.45552359999999997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27.719209682340612</v>
      </c>
      <c r="BB48">
        <f t="shared" si="0"/>
        <v>804.68949274824308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165.0253900374147</v>
      </c>
      <c r="L49">
        <v>63.617498930964032</v>
      </c>
      <c r="M49">
        <v>0</v>
      </c>
      <c r="N49">
        <v>30.001970572779818</v>
      </c>
      <c r="O49">
        <v>50.376544855708914</v>
      </c>
      <c r="P49">
        <v>62.24034161106993</v>
      </c>
      <c r="Q49">
        <v>2.6787855044074438</v>
      </c>
      <c r="R49">
        <v>10.765575530617223</v>
      </c>
      <c r="S49">
        <v>6.7035612700901615</v>
      </c>
      <c r="T49">
        <v>0</v>
      </c>
      <c r="U49">
        <v>292.42183947793251</v>
      </c>
      <c r="V49">
        <v>3.6193759071117562</v>
      </c>
      <c r="W49">
        <v>11.791117075345518</v>
      </c>
      <c r="X49">
        <v>37.46767345514187</v>
      </c>
      <c r="Y49">
        <v>0</v>
      </c>
      <c r="Z49">
        <v>1.6646652</v>
      </c>
      <c r="AA49">
        <v>0</v>
      </c>
      <c r="AB49">
        <v>6.6700653999999995</v>
      </c>
      <c r="AC49">
        <v>4.9163427200000003</v>
      </c>
      <c r="AD49">
        <v>6.9455538000000008</v>
      </c>
      <c r="AE49">
        <v>11.242929</v>
      </c>
      <c r="AF49">
        <v>0</v>
      </c>
      <c r="AG49">
        <v>0</v>
      </c>
      <c r="AH49">
        <v>11.882577199999998</v>
      </c>
      <c r="AI49">
        <v>0</v>
      </c>
      <c r="AJ49">
        <v>0</v>
      </c>
      <c r="AK49">
        <v>13.214299999999998</v>
      </c>
      <c r="AL49">
        <v>17.706</v>
      </c>
      <c r="AM49">
        <v>0</v>
      </c>
      <c r="AN49">
        <v>0</v>
      </c>
      <c r="AO49">
        <v>6.4520064000000002E-2</v>
      </c>
      <c r="AP49">
        <v>0.45552359999999997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27.721358268340616</v>
      </c>
      <c r="BB49">
        <f t="shared" si="0"/>
        <v>804.75186422624313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165.0253900374147</v>
      </c>
      <c r="L50">
        <v>63.617498930964032</v>
      </c>
      <c r="M50">
        <v>0</v>
      </c>
      <c r="N50">
        <v>30.001970572779818</v>
      </c>
      <c r="O50">
        <v>50.376544855708914</v>
      </c>
      <c r="P50">
        <v>62.24034161106993</v>
      </c>
      <c r="Q50">
        <v>2.6787855044074438</v>
      </c>
      <c r="R50">
        <v>10.765575530617223</v>
      </c>
      <c r="S50">
        <v>6.7035612700901615</v>
      </c>
      <c r="T50">
        <v>0</v>
      </c>
      <c r="U50">
        <v>292.42183947793251</v>
      </c>
      <c r="V50">
        <v>3.6193759071117562</v>
      </c>
      <c r="W50">
        <v>11.791117075345518</v>
      </c>
      <c r="X50">
        <v>37.46767345514187</v>
      </c>
      <c r="Y50">
        <v>0</v>
      </c>
      <c r="Z50">
        <v>1.6646652</v>
      </c>
      <c r="AA50">
        <v>0</v>
      </c>
      <c r="AB50">
        <v>6.6700653999999995</v>
      </c>
      <c r="AC50">
        <v>4.9163427200000003</v>
      </c>
      <c r="AD50">
        <v>6.9455538000000008</v>
      </c>
      <c r="AE50">
        <v>11.242929</v>
      </c>
      <c r="AF50">
        <v>0</v>
      </c>
      <c r="AG50">
        <v>0</v>
      </c>
      <c r="AH50">
        <v>11.882577199999998</v>
      </c>
      <c r="AI50">
        <v>0</v>
      </c>
      <c r="AJ50">
        <v>0</v>
      </c>
      <c r="AK50">
        <v>13.214299999999998</v>
      </c>
      <c r="AL50">
        <v>17.706</v>
      </c>
      <c r="AM50">
        <v>0</v>
      </c>
      <c r="AN50">
        <v>0</v>
      </c>
      <c r="AO50">
        <v>6.3175895999999995E-2</v>
      </c>
      <c r="AP50">
        <v>0.45552359999999997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27.721313564340612</v>
      </c>
      <c r="BB50">
        <f t="shared" si="0"/>
        <v>804.75056476224313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165.0253900374147</v>
      </c>
      <c r="L51">
        <v>63.617498930964032</v>
      </c>
      <c r="M51">
        <v>0</v>
      </c>
      <c r="N51">
        <v>30.001970572779818</v>
      </c>
      <c r="O51">
        <v>50.376544855708914</v>
      </c>
      <c r="P51">
        <v>62.24034161106993</v>
      </c>
      <c r="Q51">
        <v>2.6787855044074438</v>
      </c>
      <c r="R51">
        <v>10.765575530617223</v>
      </c>
      <c r="S51">
        <v>6.7035612700901615</v>
      </c>
      <c r="T51">
        <v>0</v>
      </c>
      <c r="U51">
        <v>292.42183947793251</v>
      </c>
      <c r="V51">
        <v>3.6193759071117562</v>
      </c>
      <c r="W51">
        <v>11.791117075345518</v>
      </c>
      <c r="X51">
        <v>37.46767345514187</v>
      </c>
      <c r="Y51">
        <v>0</v>
      </c>
      <c r="Z51">
        <v>1.6646652</v>
      </c>
      <c r="AA51">
        <v>0</v>
      </c>
      <c r="AB51">
        <v>6.6700653999999995</v>
      </c>
      <c r="AC51">
        <v>4.9163427200000003</v>
      </c>
      <c r="AD51">
        <v>6.9455538000000008</v>
      </c>
      <c r="AE51">
        <v>11.242929</v>
      </c>
      <c r="AF51">
        <v>0</v>
      </c>
      <c r="AG51">
        <v>0</v>
      </c>
      <c r="AH51">
        <v>11.882577199999998</v>
      </c>
      <c r="AI51">
        <v>0</v>
      </c>
      <c r="AJ51">
        <v>0</v>
      </c>
      <c r="AK51">
        <v>13.214299999999998</v>
      </c>
      <c r="AL51">
        <v>17.706</v>
      </c>
      <c r="AM51">
        <v>0</v>
      </c>
      <c r="AN51">
        <v>0</v>
      </c>
      <c r="AO51">
        <v>8.0650079999999999E-2</v>
      </c>
      <c r="AP51">
        <v>0.45552359999999997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27.721895224340614</v>
      </c>
      <c r="BB51">
        <f t="shared" si="0"/>
        <v>804.76745728624314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165.0253900374147</v>
      </c>
      <c r="L52">
        <v>63.617498930964032</v>
      </c>
      <c r="M52">
        <v>0</v>
      </c>
      <c r="N52">
        <v>30.001970572779818</v>
      </c>
      <c r="O52">
        <v>50.376544855708914</v>
      </c>
      <c r="P52">
        <v>62.24034161106993</v>
      </c>
      <c r="Q52">
        <v>2.6787855044074438</v>
      </c>
      <c r="R52">
        <v>10.765575530617223</v>
      </c>
      <c r="S52">
        <v>6.7035612700901615</v>
      </c>
      <c r="T52">
        <v>0</v>
      </c>
      <c r="U52">
        <v>292.42183947793251</v>
      </c>
      <c r="V52">
        <v>3.6193759071117562</v>
      </c>
      <c r="W52">
        <v>11.791117075345518</v>
      </c>
      <c r="X52">
        <v>37.46767345514187</v>
      </c>
      <c r="Y52">
        <v>0</v>
      </c>
      <c r="Z52">
        <v>1.6646652</v>
      </c>
      <c r="AA52">
        <v>0</v>
      </c>
      <c r="AB52">
        <v>6.6700653999999995</v>
      </c>
      <c r="AC52">
        <v>4.9163427200000003</v>
      </c>
      <c r="AD52">
        <v>6.9455538000000008</v>
      </c>
      <c r="AE52">
        <v>11.242929</v>
      </c>
      <c r="AF52">
        <v>0</v>
      </c>
      <c r="AG52">
        <v>0</v>
      </c>
      <c r="AH52">
        <v>11.882577199999998</v>
      </c>
      <c r="AI52">
        <v>0</v>
      </c>
      <c r="AJ52">
        <v>0</v>
      </c>
      <c r="AK52">
        <v>13.214299999999998</v>
      </c>
      <c r="AL52">
        <v>17.706</v>
      </c>
      <c r="AM52">
        <v>0</v>
      </c>
      <c r="AN52">
        <v>0</v>
      </c>
      <c r="AO52">
        <v>8.1247488000000007E-2</v>
      </c>
      <c r="AP52">
        <v>0.45552359999999997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27.721915290340611</v>
      </c>
      <c r="BB52">
        <f t="shared" si="0"/>
        <v>804.76803462824319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165.0253900374147</v>
      </c>
      <c r="L53">
        <v>63.617498930964032</v>
      </c>
      <c r="M53">
        <v>0</v>
      </c>
      <c r="N53">
        <v>30.001970572779818</v>
      </c>
      <c r="O53">
        <v>50.376544855708914</v>
      </c>
      <c r="P53">
        <v>62.24034161106993</v>
      </c>
      <c r="Q53">
        <v>2.6787855044074438</v>
      </c>
      <c r="R53">
        <v>10.765575530617223</v>
      </c>
      <c r="S53">
        <v>6.7035612700901615</v>
      </c>
      <c r="T53">
        <v>0</v>
      </c>
      <c r="U53">
        <v>292.42183947793251</v>
      </c>
      <c r="V53">
        <v>3.6193759071117562</v>
      </c>
      <c r="W53">
        <v>11.791117075345518</v>
      </c>
      <c r="X53">
        <v>37.46767345514187</v>
      </c>
      <c r="Y53">
        <v>0</v>
      </c>
      <c r="Z53">
        <v>1.6646652</v>
      </c>
      <c r="AA53">
        <v>0</v>
      </c>
      <c r="AB53">
        <v>6.6700653999999995</v>
      </c>
      <c r="AC53">
        <v>4.9163427200000003</v>
      </c>
      <c r="AD53">
        <v>6.9455538000000008</v>
      </c>
      <c r="AE53">
        <v>11.242929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13.214299999999998</v>
      </c>
      <c r="AL53">
        <v>17.706</v>
      </c>
      <c r="AM53">
        <v>0</v>
      </c>
      <c r="AN53">
        <v>0</v>
      </c>
      <c r="AO53">
        <v>8.8715087999999998E-2</v>
      </c>
      <c r="AP53">
        <v>1.5943326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27.760086410340612</v>
      </c>
      <c r="BB53">
        <f t="shared" si="0"/>
        <v>805.87614010824313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165.0253900374147</v>
      </c>
      <c r="L54">
        <v>63.617498930964032</v>
      </c>
      <c r="M54">
        <v>0</v>
      </c>
      <c r="N54">
        <v>30.001970572779818</v>
      </c>
      <c r="O54">
        <v>50.376544855708914</v>
      </c>
      <c r="P54">
        <v>62.24034161106993</v>
      </c>
      <c r="Q54">
        <v>2.6787855044074438</v>
      </c>
      <c r="R54">
        <v>10.765575530617223</v>
      </c>
      <c r="S54">
        <v>6.7035612700901615</v>
      </c>
      <c r="T54">
        <v>0</v>
      </c>
      <c r="U54">
        <v>292.42183947793251</v>
      </c>
      <c r="V54">
        <v>3.6193759071117562</v>
      </c>
      <c r="W54">
        <v>11.791117075345518</v>
      </c>
      <c r="X54">
        <v>37.46767345514187</v>
      </c>
      <c r="Y54">
        <v>0</v>
      </c>
      <c r="Z54">
        <v>1.6646652</v>
      </c>
      <c r="AA54">
        <v>0</v>
      </c>
      <c r="AB54">
        <v>6.6700653999999995</v>
      </c>
      <c r="AC54">
        <v>4.9163427200000003</v>
      </c>
      <c r="AD54">
        <v>6.9455538000000008</v>
      </c>
      <c r="AE54">
        <v>11.242929</v>
      </c>
      <c r="AF54">
        <v>0</v>
      </c>
      <c r="AG54">
        <v>0</v>
      </c>
      <c r="AH54">
        <v>11.882577199999998</v>
      </c>
      <c r="AI54">
        <v>0</v>
      </c>
      <c r="AJ54">
        <v>0</v>
      </c>
      <c r="AK54">
        <v>13.214299999999998</v>
      </c>
      <c r="AL54">
        <v>17.706</v>
      </c>
      <c r="AM54">
        <v>0</v>
      </c>
      <c r="AN54">
        <v>0</v>
      </c>
      <c r="AO54">
        <v>0.10723473599999998</v>
      </c>
      <c r="AP54">
        <v>1.5943326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27.760703122340615</v>
      </c>
      <c r="BB54">
        <f t="shared" si="0"/>
        <v>805.89404304424318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165.0253900374147</v>
      </c>
      <c r="L55">
        <v>63.617498930964032</v>
      </c>
      <c r="M55">
        <v>0</v>
      </c>
      <c r="N55">
        <v>30.001970572779818</v>
      </c>
      <c r="O55">
        <v>50.376544855708914</v>
      </c>
      <c r="P55">
        <v>62.24034161106993</v>
      </c>
      <c r="Q55">
        <v>2.6787855044074438</v>
      </c>
      <c r="R55">
        <v>10.765575530617223</v>
      </c>
      <c r="S55">
        <v>6.7035612700901615</v>
      </c>
      <c r="T55">
        <v>0</v>
      </c>
      <c r="U55">
        <v>292.42183947793251</v>
      </c>
      <c r="V55">
        <v>3.6193759071117562</v>
      </c>
      <c r="W55">
        <v>11.791117075345518</v>
      </c>
      <c r="X55">
        <v>37.46767345514187</v>
      </c>
      <c r="Y55">
        <v>0</v>
      </c>
      <c r="Z55">
        <v>1.6646652</v>
      </c>
      <c r="AA55">
        <v>0</v>
      </c>
      <c r="AB55">
        <v>6.6700653999999995</v>
      </c>
      <c r="AC55">
        <v>4.9163427200000003</v>
      </c>
      <c r="AD55">
        <v>6.9455538000000008</v>
      </c>
      <c r="AE55">
        <v>12.057634</v>
      </c>
      <c r="AF55">
        <v>0</v>
      </c>
      <c r="AG55">
        <v>0</v>
      </c>
      <c r="AH55">
        <v>11.882577199999998</v>
      </c>
      <c r="AI55">
        <v>0</v>
      </c>
      <c r="AJ55">
        <v>0</v>
      </c>
      <c r="AK55">
        <v>13.214299999999998</v>
      </c>
      <c r="AL55">
        <v>17.706</v>
      </c>
      <c r="AM55">
        <v>0</v>
      </c>
      <c r="AN55">
        <v>0</v>
      </c>
      <c r="AO55">
        <v>0.11096853599999998</v>
      </c>
      <c r="AP55">
        <v>1.5943326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27.78795681434061</v>
      </c>
      <c r="BB55">
        <f t="shared" si="0"/>
        <v>806.6852281522431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165.0253900374147</v>
      </c>
      <c r="L56">
        <v>63.617498930964032</v>
      </c>
      <c r="M56">
        <v>0</v>
      </c>
      <c r="N56">
        <v>30.001970572779818</v>
      </c>
      <c r="O56">
        <v>50.376544855708914</v>
      </c>
      <c r="P56">
        <v>62.24034161106993</v>
      </c>
      <c r="Q56">
        <v>2.6787855044074438</v>
      </c>
      <c r="R56">
        <v>10.765575530617223</v>
      </c>
      <c r="S56">
        <v>6.7035612700901615</v>
      </c>
      <c r="T56">
        <v>0</v>
      </c>
      <c r="U56">
        <v>292.42183947793251</v>
      </c>
      <c r="V56">
        <v>3.6193759071117562</v>
      </c>
      <c r="W56">
        <v>11.791117075345518</v>
      </c>
      <c r="X56">
        <v>37.46767345514187</v>
      </c>
      <c r="Y56">
        <v>0</v>
      </c>
      <c r="Z56">
        <v>1.6646652</v>
      </c>
      <c r="AA56">
        <v>3.551682</v>
      </c>
      <c r="AB56">
        <v>6.6700653999999995</v>
      </c>
      <c r="AC56">
        <v>4.9163427200000003</v>
      </c>
      <c r="AD56">
        <v>6.9455538000000008</v>
      </c>
      <c r="AE56">
        <v>12.057634</v>
      </c>
      <c r="AF56">
        <v>0</v>
      </c>
      <c r="AG56">
        <v>0</v>
      </c>
      <c r="AH56">
        <v>11.882577199999998</v>
      </c>
      <c r="AI56">
        <v>0</v>
      </c>
      <c r="AJ56">
        <v>0</v>
      </c>
      <c r="AK56">
        <v>13.214299999999998</v>
      </c>
      <c r="AL56">
        <v>17.706</v>
      </c>
      <c r="AM56">
        <v>0</v>
      </c>
      <c r="AN56">
        <v>0</v>
      </c>
      <c r="AO56">
        <v>0.124559568</v>
      </c>
      <c r="AP56">
        <v>1.5943326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27.906680478340611</v>
      </c>
      <c r="BB56">
        <f t="shared" si="0"/>
        <v>810.13177752024319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165.0253900374147</v>
      </c>
      <c r="L57">
        <v>63.617498930964032</v>
      </c>
      <c r="M57">
        <v>0</v>
      </c>
      <c r="N57">
        <v>30.001970572779818</v>
      </c>
      <c r="O57">
        <v>50.376544855708914</v>
      </c>
      <c r="P57">
        <v>62.24034161106993</v>
      </c>
      <c r="Q57">
        <v>2.6787855044074438</v>
      </c>
      <c r="R57">
        <v>10.765575530617223</v>
      </c>
      <c r="S57">
        <v>6.7035612700901615</v>
      </c>
      <c r="T57">
        <v>0</v>
      </c>
      <c r="U57">
        <v>292.42183947793251</v>
      </c>
      <c r="V57">
        <v>3.6193759071117562</v>
      </c>
      <c r="W57">
        <v>11.791117075345518</v>
      </c>
      <c r="X57">
        <v>37.46767345514187</v>
      </c>
      <c r="Y57">
        <v>0</v>
      </c>
      <c r="Z57">
        <v>1.6646652</v>
      </c>
      <c r="AA57">
        <v>3.551682</v>
      </c>
      <c r="AB57">
        <v>6.6700653999999995</v>
      </c>
      <c r="AC57">
        <v>4.9163427200000003</v>
      </c>
      <c r="AD57">
        <v>4.6303692000000005</v>
      </c>
      <c r="AE57">
        <v>11.242929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13.214299999999998</v>
      </c>
      <c r="AL57">
        <v>17.706</v>
      </c>
      <c r="AM57">
        <v>2.2005079365079365</v>
      </c>
      <c r="AN57">
        <v>0</v>
      </c>
      <c r="AO57">
        <v>0.13023494400000002</v>
      </c>
      <c r="AP57">
        <v>1.5943326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27.875921062721559</v>
      </c>
      <c r="BB57">
        <f t="shared" si="0"/>
        <v>809.23883064837025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165.0253900374147</v>
      </c>
      <c r="L58">
        <v>63.617498930964032</v>
      </c>
      <c r="M58">
        <v>0</v>
      </c>
      <c r="N58">
        <v>30.001970572779818</v>
      </c>
      <c r="O58">
        <v>50.376544855708914</v>
      </c>
      <c r="P58">
        <v>62.24034161106993</v>
      </c>
      <c r="Q58">
        <v>2.6787855044074438</v>
      </c>
      <c r="R58">
        <v>10.765575530617223</v>
      </c>
      <c r="S58">
        <v>6.7035612700901615</v>
      </c>
      <c r="T58">
        <v>0</v>
      </c>
      <c r="U58">
        <v>292.42183947793251</v>
      </c>
      <c r="V58">
        <v>3.6193759071117562</v>
      </c>
      <c r="W58">
        <v>11.791117075345518</v>
      </c>
      <c r="X58">
        <v>37.46767345514187</v>
      </c>
      <c r="Y58">
        <v>0</v>
      </c>
      <c r="Z58">
        <v>1.6646652</v>
      </c>
      <c r="AA58">
        <v>7.1234299999999999</v>
      </c>
      <c r="AB58">
        <v>6.6700653999999995</v>
      </c>
      <c r="AC58">
        <v>4.9163427200000003</v>
      </c>
      <c r="AD58">
        <v>4.6303692000000005</v>
      </c>
      <c r="AE58">
        <v>11.242929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13.214299999999998</v>
      </c>
      <c r="AL58">
        <v>17.706</v>
      </c>
      <c r="AM58">
        <v>2.6812342857142855</v>
      </c>
      <c r="AN58">
        <v>0</v>
      </c>
      <c r="AO58">
        <v>0.14591690399999999</v>
      </c>
      <c r="AP58">
        <v>1.5943326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28.011390469705695</v>
      </c>
      <c r="BB58">
        <f t="shared" si="0"/>
        <v>813.1715175505924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165.0253900374147</v>
      </c>
      <c r="L59">
        <v>63.617498930964032</v>
      </c>
      <c r="M59">
        <v>0</v>
      </c>
      <c r="N59">
        <v>30.001970572779818</v>
      </c>
      <c r="O59">
        <v>50.376544855708914</v>
      </c>
      <c r="P59">
        <v>62.24034161106993</v>
      </c>
      <c r="Q59">
        <v>2.6787855044074438</v>
      </c>
      <c r="R59">
        <v>10.765575530617223</v>
      </c>
      <c r="S59">
        <v>6.7035612700901615</v>
      </c>
      <c r="T59">
        <v>0</v>
      </c>
      <c r="U59">
        <v>292.42183947793251</v>
      </c>
      <c r="V59">
        <v>3.6193759071117562</v>
      </c>
      <c r="W59">
        <v>11.099264378698225</v>
      </c>
      <c r="X59">
        <v>37.46767345514187</v>
      </c>
      <c r="Y59">
        <v>0</v>
      </c>
      <c r="Z59">
        <v>1.6646652</v>
      </c>
      <c r="AA59">
        <v>7.1234299999999999</v>
      </c>
      <c r="AB59">
        <v>3.3181035999999997</v>
      </c>
      <c r="AC59">
        <v>2.4581713600000001</v>
      </c>
      <c r="AD59">
        <v>4.6303692000000005</v>
      </c>
      <c r="AE59">
        <v>11.242929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13.214299999999998</v>
      </c>
      <c r="AL59">
        <v>14.755000000000004</v>
      </c>
      <c r="AM59">
        <v>4.0218514285714289</v>
      </c>
      <c r="AN59">
        <v>0</v>
      </c>
      <c r="AO59">
        <v>0.14427403199999997</v>
      </c>
      <c r="AP59">
        <v>0.61821059999999994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27.708689170298094</v>
      </c>
      <c r="BB59">
        <f t="shared" si="0"/>
        <v>804.38408526420983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165.0253900374147</v>
      </c>
      <c r="L60">
        <v>63.617498930964032</v>
      </c>
      <c r="M60">
        <v>0</v>
      </c>
      <c r="N60">
        <v>30.001970572779818</v>
      </c>
      <c r="O60">
        <v>50.376544855708914</v>
      </c>
      <c r="P60">
        <v>62.24034161106993</v>
      </c>
      <c r="Q60">
        <v>2.6787855044074438</v>
      </c>
      <c r="R60">
        <v>10.765575530617223</v>
      </c>
      <c r="S60">
        <v>6.7035612700901615</v>
      </c>
      <c r="T60">
        <v>0</v>
      </c>
      <c r="U60">
        <v>292.42183947793251</v>
      </c>
      <c r="V60">
        <v>3.6193759071117562</v>
      </c>
      <c r="W60">
        <v>11.099264378698225</v>
      </c>
      <c r="X60">
        <v>37.46767345514187</v>
      </c>
      <c r="Y60">
        <v>0</v>
      </c>
      <c r="Z60">
        <v>1.6646652</v>
      </c>
      <c r="AA60">
        <v>10.695177999999999</v>
      </c>
      <c r="AB60">
        <v>3.3181035999999997</v>
      </c>
      <c r="AC60">
        <v>2.4581713600000001</v>
      </c>
      <c r="AD60">
        <v>4.6303692000000005</v>
      </c>
      <c r="AE60">
        <v>12.220574999999997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13.214299999999998</v>
      </c>
      <c r="AL60">
        <v>14.755000000000004</v>
      </c>
      <c r="AM60">
        <v>4.0218514285714289</v>
      </c>
      <c r="AN60">
        <v>0</v>
      </c>
      <c r="AO60">
        <v>0.17907304799999998</v>
      </c>
      <c r="AP60">
        <v>0.61821059999999994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27.861342662298092</v>
      </c>
      <c r="BB60">
        <f t="shared" si="0"/>
        <v>808.81562478820979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165.0253900374147</v>
      </c>
      <c r="L61">
        <v>63.617498930964032</v>
      </c>
      <c r="M61">
        <v>0</v>
      </c>
      <c r="N61">
        <v>30.001970572779818</v>
      </c>
      <c r="O61">
        <v>50.376544855708914</v>
      </c>
      <c r="P61">
        <v>62.24034161106993</v>
      </c>
      <c r="Q61">
        <v>2.6787855044074438</v>
      </c>
      <c r="R61">
        <v>10.765575530617223</v>
      </c>
      <c r="S61">
        <v>6.7035612700901615</v>
      </c>
      <c r="T61">
        <v>0</v>
      </c>
      <c r="U61">
        <v>292.42183947793251</v>
      </c>
      <c r="V61">
        <v>3.6193759071117562</v>
      </c>
      <c r="W61">
        <v>11.099264378698225</v>
      </c>
      <c r="X61">
        <v>37.46767345514187</v>
      </c>
      <c r="Y61">
        <v>0</v>
      </c>
      <c r="Z61">
        <v>1.6646652</v>
      </c>
      <c r="AA61">
        <v>10.695177999999999</v>
      </c>
      <c r="AB61">
        <v>3.3181035999999997</v>
      </c>
      <c r="AC61">
        <v>2.4581713600000001</v>
      </c>
      <c r="AD61">
        <v>4.6303692000000005</v>
      </c>
      <c r="AE61">
        <v>12.220574999999997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13.214299999999998</v>
      </c>
      <c r="AL61">
        <v>14.755000000000004</v>
      </c>
      <c r="AM61">
        <v>4.0218514285714289</v>
      </c>
      <c r="AN61">
        <v>0</v>
      </c>
      <c r="AO61">
        <v>0.17899837199999996</v>
      </c>
      <c r="AP61">
        <v>0.61821059999999994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27.861340122298095</v>
      </c>
      <c r="BB61">
        <f t="shared" si="0"/>
        <v>808.81555265220982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165.0253900374147</v>
      </c>
      <c r="L62">
        <v>63.617498930964032</v>
      </c>
      <c r="M62">
        <v>0</v>
      </c>
      <c r="N62">
        <v>30.001970572779818</v>
      </c>
      <c r="O62">
        <v>50.376544855708914</v>
      </c>
      <c r="P62">
        <v>62.24034161106993</v>
      </c>
      <c r="Q62">
        <v>2.6787855044074438</v>
      </c>
      <c r="R62">
        <v>10.765575530617223</v>
      </c>
      <c r="S62">
        <v>6.7035612700901615</v>
      </c>
      <c r="T62">
        <v>0</v>
      </c>
      <c r="U62">
        <v>292.42183947793251</v>
      </c>
      <c r="V62">
        <v>3.6193759071117562</v>
      </c>
      <c r="W62">
        <v>11.099264378698225</v>
      </c>
      <c r="X62">
        <v>37.46767345514187</v>
      </c>
      <c r="Y62">
        <v>0</v>
      </c>
      <c r="Z62">
        <v>1.6646652</v>
      </c>
      <c r="AA62">
        <v>10.695177999999999</v>
      </c>
      <c r="AB62">
        <v>3.3181035999999997</v>
      </c>
      <c r="AC62">
        <v>2.4581713600000001</v>
      </c>
      <c r="AD62">
        <v>4.6303692000000005</v>
      </c>
      <c r="AE62">
        <v>11.242929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13.214299999999998</v>
      </c>
      <c r="AL62">
        <v>14.755000000000004</v>
      </c>
      <c r="AM62">
        <v>4.0218514285714289</v>
      </c>
      <c r="AN62">
        <v>0</v>
      </c>
      <c r="AO62">
        <v>0.177430176</v>
      </c>
      <c r="AP62">
        <v>0.61821059999999994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27.828732618298098</v>
      </c>
      <c r="BB62">
        <f t="shared" si="0"/>
        <v>807.86894596020977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165.0253900374147</v>
      </c>
      <c r="L63">
        <v>63.617498930964032</v>
      </c>
      <c r="M63">
        <v>0</v>
      </c>
      <c r="N63">
        <v>30.001970572779818</v>
      </c>
      <c r="O63">
        <v>50.376544855708914</v>
      </c>
      <c r="P63">
        <v>62.24034161106993</v>
      </c>
      <c r="Q63">
        <v>2.6787855044074438</v>
      </c>
      <c r="R63">
        <v>10.765575530617223</v>
      </c>
      <c r="S63">
        <v>6.7035612700901615</v>
      </c>
      <c r="T63">
        <v>0</v>
      </c>
      <c r="U63">
        <v>292.42183947793251</v>
      </c>
      <c r="V63">
        <v>3.6193759071117562</v>
      </c>
      <c r="W63">
        <v>11.099264378698225</v>
      </c>
      <c r="X63">
        <v>37.46767345514187</v>
      </c>
      <c r="Y63">
        <v>0</v>
      </c>
      <c r="Z63">
        <v>1.6646652</v>
      </c>
      <c r="AA63">
        <v>10.695177999999999</v>
      </c>
      <c r="AB63">
        <v>3.3181035999999997</v>
      </c>
      <c r="AC63">
        <v>2.4581713600000001</v>
      </c>
      <c r="AD63">
        <v>4.6303692000000005</v>
      </c>
      <c r="AE63">
        <v>11.242929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13.214299999999998</v>
      </c>
      <c r="AL63">
        <v>14.755000000000004</v>
      </c>
      <c r="AM63">
        <v>4.0218514285714289</v>
      </c>
      <c r="AN63">
        <v>0</v>
      </c>
      <c r="AO63">
        <v>0.1792224</v>
      </c>
      <c r="AP63">
        <v>0.61821059999999994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27.828792054298098</v>
      </c>
      <c r="BB63">
        <f t="shared" si="0"/>
        <v>807.87067874820968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165.0253900374147</v>
      </c>
      <c r="L64">
        <v>63.617498930964032</v>
      </c>
      <c r="M64">
        <v>0</v>
      </c>
      <c r="N64">
        <v>30.001970572779818</v>
      </c>
      <c r="O64">
        <v>50.376544855708914</v>
      </c>
      <c r="P64">
        <v>62.24034161106993</v>
      </c>
      <c r="Q64">
        <v>2.6787855044074438</v>
      </c>
      <c r="R64">
        <v>10.765575530617223</v>
      </c>
      <c r="S64">
        <v>6.7035612700901615</v>
      </c>
      <c r="T64">
        <v>0</v>
      </c>
      <c r="U64">
        <v>292.42183947793251</v>
      </c>
      <c r="V64">
        <v>3.6193759071117562</v>
      </c>
      <c r="W64">
        <v>11.099264378698225</v>
      </c>
      <c r="X64">
        <v>37.46767345514187</v>
      </c>
      <c r="Y64">
        <v>0</v>
      </c>
      <c r="Z64">
        <v>1.6646652</v>
      </c>
      <c r="AA64">
        <v>10.695177999999999</v>
      </c>
      <c r="AB64">
        <v>3.3181035999999997</v>
      </c>
      <c r="AC64">
        <v>2.4581713600000001</v>
      </c>
      <c r="AD64">
        <v>4.6303692000000005</v>
      </c>
      <c r="AE64">
        <v>11.242929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13.214299999999998</v>
      </c>
      <c r="AL64">
        <v>14.755000000000004</v>
      </c>
      <c r="AM64">
        <v>4.0218514285714289</v>
      </c>
      <c r="AN64">
        <v>0</v>
      </c>
      <c r="AO64">
        <v>0.177878232</v>
      </c>
      <c r="AP64">
        <v>0.61821059999999994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27.828747350298102</v>
      </c>
      <c r="BB64">
        <f t="shared" si="0"/>
        <v>807.8693792842098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165.0253900374147</v>
      </c>
      <c r="L65">
        <v>63.617498930964032</v>
      </c>
      <c r="M65">
        <v>0</v>
      </c>
      <c r="N65">
        <v>30.001970572779818</v>
      </c>
      <c r="O65">
        <v>50.376544855708914</v>
      </c>
      <c r="P65">
        <v>62.24034161106993</v>
      </c>
      <c r="Q65">
        <v>2.6787855044074438</v>
      </c>
      <c r="R65">
        <v>10.765575530617223</v>
      </c>
      <c r="S65">
        <v>6.7035612700901615</v>
      </c>
      <c r="T65">
        <v>0</v>
      </c>
      <c r="U65">
        <v>292.42183947793251</v>
      </c>
      <c r="V65">
        <v>3.6193759071117562</v>
      </c>
      <c r="W65">
        <v>11.182911965209215</v>
      </c>
      <c r="X65">
        <v>37.46767345514187</v>
      </c>
      <c r="Y65">
        <v>0</v>
      </c>
      <c r="Z65">
        <v>1.6646652</v>
      </c>
      <c r="AA65">
        <v>10.695177999999999</v>
      </c>
      <c r="AB65">
        <v>3.3181035999999997</v>
      </c>
      <c r="AC65">
        <v>2.4581713600000001</v>
      </c>
      <c r="AD65">
        <v>4.6303692000000005</v>
      </c>
      <c r="AE65">
        <v>12.220574999999997</v>
      </c>
      <c r="AF65">
        <v>0</v>
      </c>
      <c r="AG65">
        <v>0</v>
      </c>
      <c r="AH65">
        <v>14.43228</v>
      </c>
      <c r="AI65">
        <v>0</v>
      </c>
      <c r="AJ65">
        <v>0</v>
      </c>
      <c r="AK65">
        <v>13.214299999999998</v>
      </c>
      <c r="AL65">
        <v>14.755000000000004</v>
      </c>
      <c r="AM65">
        <v>4.0218514285714289</v>
      </c>
      <c r="AN65">
        <v>0</v>
      </c>
      <c r="AO65">
        <v>0.18534583200000002</v>
      </c>
      <c r="AP65">
        <v>0.94358459999999988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27.960076995250247</v>
      </c>
      <c r="BB65">
        <f t="shared" si="0"/>
        <v>811.6818876257687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165.0253900374147</v>
      </c>
      <c r="L66">
        <v>63.617498930964032</v>
      </c>
      <c r="M66">
        <v>0</v>
      </c>
      <c r="N66">
        <v>30.001970572779818</v>
      </c>
      <c r="O66">
        <v>50.376544855708914</v>
      </c>
      <c r="P66">
        <v>62.24034161106993</v>
      </c>
      <c r="Q66">
        <v>2.6787855044074438</v>
      </c>
      <c r="R66">
        <v>10.765575530617223</v>
      </c>
      <c r="S66">
        <v>6.7035612700901615</v>
      </c>
      <c r="T66">
        <v>0</v>
      </c>
      <c r="U66">
        <v>292.42183947793251</v>
      </c>
      <c r="V66">
        <v>3.6193759071117562</v>
      </c>
      <c r="W66">
        <v>11.182911965209215</v>
      </c>
      <c r="X66">
        <v>37.46767345514187</v>
      </c>
      <c r="Y66">
        <v>0</v>
      </c>
      <c r="Z66">
        <v>1.6646652</v>
      </c>
      <c r="AA66">
        <v>7.1234299999999999</v>
      </c>
      <c r="AB66">
        <v>3.3181035999999997</v>
      </c>
      <c r="AC66">
        <v>2.4581713600000001</v>
      </c>
      <c r="AD66">
        <v>4.6303692000000005</v>
      </c>
      <c r="AE66">
        <v>12.220574999999997</v>
      </c>
      <c r="AF66">
        <v>0</v>
      </c>
      <c r="AG66">
        <v>0</v>
      </c>
      <c r="AH66">
        <v>14.43228</v>
      </c>
      <c r="AI66">
        <v>0</v>
      </c>
      <c r="AJ66">
        <v>0</v>
      </c>
      <c r="AK66">
        <v>13.214299999999998</v>
      </c>
      <c r="AL66">
        <v>14.755000000000004</v>
      </c>
      <c r="AM66">
        <v>4.0218514285714289</v>
      </c>
      <c r="AN66">
        <v>0</v>
      </c>
      <c r="AO66">
        <v>0.18206008799999998</v>
      </c>
      <c r="AP66">
        <v>0.94358459999999988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27.841028465250254</v>
      </c>
      <c r="BB66">
        <f t="shared" si="0"/>
        <v>808.22590241176852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165.0253900374147</v>
      </c>
      <c r="L67">
        <v>63.617498930964032</v>
      </c>
      <c r="M67">
        <v>0</v>
      </c>
      <c r="N67">
        <v>30.001970572779818</v>
      </c>
      <c r="O67">
        <v>50.376544855708914</v>
      </c>
      <c r="P67">
        <v>62.24034161106993</v>
      </c>
      <c r="Q67">
        <v>2.6787855044074438</v>
      </c>
      <c r="R67">
        <v>10.765575530617223</v>
      </c>
      <c r="S67">
        <v>6.7035612700901615</v>
      </c>
      <c r="T67">
        <v>0</v>
      </c>
      <c r="U67">
        <v>292.42183947793251</v>
      </c>
      <c r="V67">
        <v>3.6193759071117562</v>
      </c>
      <c r="W67">
        <v>11.182911965209215</v>
      </c>
      <c r="X67">
        <v>37.46767345514187</v>
      </c>
      <c r="Y67">
        <v>0</v>
      </c>
      <c r="Z67">
        <v>1.6646652</v>
      </c>
      <c r="AA67">
        <v>7.1234299999999999</v>
      </c>
      <c r="AB67">
        <v>3.3181035999999997</v>
      </c>
      <c r="AC67">
        <v>2.4581713600000001</v>
      </c>
      <c r="AD67">
        <v>4.6303692000000005</v>
      </c>
      <c r="AE67">
        <v>11.242929</v>
      </c>
      <c r="AF67">
        <v>0</v>
      </c>
      <c r="AG67">
        <v>0</v>
      </c>
      <c r="AH67">
        <v>14.43228</v>
      </c>
      <c r="AI67">
        <v>0</v>
      </c>
      <c r="AJ67">
        <v>0</v>
      </c>
      <c r="AK67">
        <v>13.214299999999998</v>
      </c>
      <c r="AL67">
        <v>14.755000000000004</v>
      </c>
      <c r="AM67">
        <v>4.0218514285714289</v>
      </c>
      <c r="AN67">
        <v>0</v>
      </c>
      <c r="AO67">
        <v>0.17563795199999996</v>
      </c>
      <c r="AP67">
        <v>0.94358459999999988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27.808259163250263</v>
      </c>
      <c r="BB67">
        <f t="shared" si="0"/>
        <v>807.27460357776863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165.0253900374147</v>
      </c>
      <c r="L68">
        <v>63.617498930964032</v>
      </c>
      <c r="M68">
        <v>0</v>
      </c>
      <c r="N68">
        <v>30.001970572779818</v>
      </c>
      <c r="O68">
        <v>50.376544855708914</v>
      </c>
      <c r="P68">
        <v>62.24034161106993</v>
      </c>
      <c r="Q68">
        <v>2.6787855044074438</v>
      </c>
      <c r="R68">
        <v>10.765575530617223</v>
      </c>
      <c r="S68">
        <v>6.7035612700901615</v>
      </c>
      <c r="T68">
        <v>0</v>
      </c>
      <c r="U68">
        <v>292.42183947793251</v>
      </c>
      <c r="V68">
        <v>3.6193759071117562</v>
      </c>
      <c r="W68">
        <v>11.182911965209215</v>
      </c>
      <c r="X68">
        <v>37.46767345514187</v>
      </c>
      <c r="Y68">
        <v>0</v>
      </c>
      <c r="Z68">
        <v>3.3293303999999995</v>
      </c>
      <c r="AA68">
        <v>7.1234299999999999</v>
      </c>
      <c r="AB68">
        <v>3.3181035999999997</v>
      </c>
      <c r="AC68">
        <v>2.4581713600000001</v>
      </c>
      <c r="AD68">
        <v>4.6303692000000005</v>
      </c>
      <c r="AE68">
        <v>11.242929</v>
      </c>
      <c r="AF68">
        <v>0</v>
      </c>
      <c r="AG68">
        <v>0</v>
      </c>
      <c r="AH68">
        <v>14.43228</v>
      </c>
      <c r="AI68">
        <v>0</v>
      </c>
      <c r="AJ68">
        <v>0</v>
      </c>
      <c r="AK68">
        <v>13.214299999999998</v>
      </c>
      <c r="AL68">
        <v>14.755000000000004</v>
      </c>
      <c r="AM68">
        <v>4.0218514285714289</v>
      </c>
      <c r="AN68">
        <v>0</v>
      </c>
      <c r="AO68">
        <v>0.14248180799999999</v>
      </c>
      <c r="AP68">
        <v>0.94358459999999988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27.862588239250265</v>
      </c>
      <c r="BB68">
        <f t="shared" ref="BB68:BB99" si="1">SUM(B68:AZ68)-BA68</f>
        <v>808.85178355776861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165.0253900374147</v>
      </c>
      <c r="L69">
        <v>63.617498930964032</v>
      </c>
      <c r="M69">
        <v>0</v>
      </c>
      <c r="N69">
        <v>30.001970572779818</v>
      </c>
      <c r="O69">
        <v>50.376544855708914</v>
      </c>
      <c r="P69">
        <v>62.24034161106993</v>
      </c>
      <c r="Q69">
        <v>2.6787855044074438</v>
      </c>
      <c r="R69">
        <v>10.765575530617223</v>
      </c>
      <c r="S69">
        <v>6.7035612700901615</v>
      </c>
      <c r="T69">
        <v>0</v>
      </c>
      <c r="U69">
        <v>292.42183947793251</v>
      </c>
      <c r="V69">
        <v>3.6193759071117562</v>
      </c>
      <c r="W69">
        <v>11.182911965209215</v>
      </c>
      <c r="X69">
        <v>37.46767345514187</v>
      </c>
      <c r="Y69">
        <v>0</v>
      </c>
      <c r="Z69">
        <v>3.3293303999999995</v>
      </c>
      <c r="AA69">
        <v>7.1234299999999999</v>
      </c>
      <c r="AB69">
        <v>3.3181035999999997</v>
      </c>
      <c r="AC69">
        <v>4.9163427200000003</v>
      </c>
      <c r="AD69">
        <v>4.6303692000000005</v>
      </c>
      <c r="AE69">
        <v>11.242929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13.214299999999998</v>
      </c>
      <c r="AL69">
        <v>14.755000000000004</v>
      </c>
      <c r="AM69">
        <v>4.0218514285714289</v>
      </c>
      <c r="AN69">
        <v>0</v>
      </c>
      <c r="AO69">
        <v>0.14711172</v>
      </c>
      <c r="AP69">
        <v>0.94358459999999988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27.944599505250267</v>
      </c>
      <c r="BB69">
        <f t="shared" si="1"/>
        <v>811.2325735637686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165.0253900374147</v>
      </c>
      <c r="L70">
        <v>63.617498930964032</v>
      </c>
      <c r="M70">
        <v>0</v>
      </c>
      <c r="N70">
        <v>30.001970572779818</v>
      </c>
      <c r="O70">
        <v>50.376544855708914</v>
      </c>
      <c r="P70">
        <v>62.24034161106993</v>
      </c>
      <c r="Q70">
        <v>2.6787855044074438</v>
      </c>
      <c r="R70">
        <v>10.765575530617223</v>
      </c>
      <c r="S70">
        <v>6.7035612700901615</v>
      </c>
      <c r="T70">
        <v>0</v>
      </c>
      <c r="U70">
        <v>292.42183947793251</v>
      </c>
      <c r="V70">
        <v>3.6193759071117562</v>
      </c>
      <c r="W70">
        <v>11.182911965209215</v>
      </c>
      <c r="X70">
        <v>37.46767345514187</v>
      </c>
      <c r="Y70">
        <v>0</v>
      </c>
      <c r="Z70">
        <v>3.3293303999999995</v>
      </c>
      <c r="AA70">
        <v>7.1234299999999999</v>
      </c>
      <c r="AB70">
        <v>3.3181035999999997</v>
      </c>
      <c r="AC70">
        <v>4.9163427200000003</v>
      </c>
      <c r="AD70">
        <v>4.6303692000000005</v>
      </c>
      <c r="AE70">
        <v>11.242929</v>
      </c>
      <c r="AF70">
        <v>0</v>
      </c>
      <c r="AG70">
        <v>0</v>
      </c>
      <c r="AH70">
        <v>17.775758199999999</v>
      </c>
      <c r="AI70">
        <v>0</v>
      </c>
      <c r="AJ70">
        <v>0</v>
      </c>
      <c r="AK70">
        <v>13.214299999999998</v>
      </c>
      <c r="AL70">
        <v>14.755000000000004</v>
      </c>
      <c r="AM70">
        <v>4.0218514285714289</v>
      </c>
      <c r="AN70">
        <v>0</v>
      </c>
      <c r="AO70">
        <v>0.121871232</v>
      </c>
      <c r="AP70">
        <v>0.94358459999999988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28.055096871250264</v>
      </c>
      <c r="BB70">
        <f t="shared" si="1"/>
        <v>814.44031390976863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165.0253900374147</v>
      </c>
      <c r="L71">
        <v>63.617498930964032</v>
      </c>
      <c r="M71">
        <v>0</v>
      </c>
      <c r="N71">
        <v>30.001970572779818</v>
      </c>
      <c r="O71">
        <v>50.376544855708914</v>
      </c>
      <c r="P71">
        <v>62.24034161106993</v>
      </c>
      <c r="Q71">
        <v>2.6787855044074438</v>
      </c>
      <c r="R71">
        <v>10.765575530617223</v>
      </c>
      <c r="S71">
        <v>6.7035612700901615</v>
      </c>
      <c r="T71">
        <v>0</v>
      </c>
      <c r="U71">
        <v>292.42183947793251</v>
      </c>
      <c r="V71">
        <v>3.6193759071117562</v>
      </c>
      <c r="W71">
        <v>11.791117075345518</v>
      </c>
      <c r="X71">
        <v>37.46767345514187</v>
      </c>
      <c r="Y71">
        <v>0</v>
      </c>
      <c r="Z71">
        <v>3.3293303999999995</v>
      </c>
      <c r="AA71">
        <v>7.1234299999999999</v>
      </c>
      <c r="AB71">
        <v>3.3181035999999997</v>
      </c>
      <c r="AC71">
        <v>4.9163427200000003</v>
      </c>
      <c r="AD71">
        <v>4.6303692000000005</v>
      </c>
      <c r="AE71">
        <v>11.242929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13.214299999999998</v>
      </c>
      <c r="AL71">
        <v>14.755000000000004</v>
      </c>
      <c r="AM71">
        <v>4.0218514285714289</v>
      </c>
      <c r="AN71">
        <v>0</v>
      </c>
      <c r="AO71">
        <v>8.1247488000000007E-2</v>
      </c>
      <c r="AP71">
        <v>0.94358459999999988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28.075599119388237</v>
      </c>
      <c r="BB71">
        <f t="shared" si="1"/>
        <v>815.03550062776696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165.0253900374147</v>
      </c>
      <c r="L72">
        <v>63.617498930964032</v>
      </c>
      <c r="M72">
        <v>0</v>
      </c>
      <c r="N72">
        <v>30.001970572779818</v>
      </c>
      <c r="O72">
        <v>50.376544855708914</v>
      </c>
      <c r="P72">
        <v>62.24034161106993</v>
      </c>
      <c r="Q72">
        <v>2.6787855044074438</v>
      </c>
      <c r="R72">
        <v>10.765575530617223</v>
      </c>
      <c r="S72">
        <v>6.7035612700901615</v>
      </c>
      <c r="T72">
        <v>0</v>
      </c>
      <c r="U72">
        <v>292.42183947793251</v>
      </c>
      <c r="V72">
        <v>3.6193759071117562</v>
      </c>
      <c r="W72">
        <v>11.791117075345518</v>
      </c>
      <c r="X72">
        <v>37.46767345514187</v>
      </c>
      <c r="Y72">
        <v>0</v>
      </c>
      <c r="Z72">
        <v>3.3293303999999995</v>
      </c>
      <c r="AA72">
        <v>7.1234299999999999</v>
      </c>
      <c r="AB72">
        <v>3.3181035999999997</v>
      </c>
      <c r="AC72">
        <v>4.9163427200000003</v>
      </c>
      <c r="AD72">
        <v>4.6303692000000005</v>
      </c>
      <c r="AE72">
        <v>11.242929</v>
      </c>
      <c r="AF72">
        <v>0</v>
      </c>
      <c r="AG72">
        <v>0</v>
      </c>
      <c r="AH72">
        <v>23.765154399999997</v>
      </c>
      <c r="AI72">
        <v>0</v>
      </c>
      <c r="AJ72">
        <v>0</v>
      </c>
      <c r="AK72">
        <v>13.214299999999998</v>
      </c>
      <c r="AL72">
        <v>14.755000000000004</v>
      </c>
      <c r="AM72">
        <v>4.0218514285714289</v>
      </c>
      <c r="AN72">
        <v>0</v>
      </c>
      <c r="AO72">
        <v>3.9578279999999993E-2</v>
      </c>
      <c r="AP72">
        <v>0.94358459999999988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28.272056435388237</v>
      </c>
      <c r="BB72">
        <f t="shared" si="1"/>
        <v>820.73866270376698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165.0253900374147</v>
      </c>
      <c r="L73">
        <v>63.617498930964032</v>
      </c>
      <c r="M73">
        <v>0</v>
      </c>
      <c r="N73">
        <v>30.001970572779818</v>
      </c>
      <c r="O73">
        <v>50.376544855708914</v>
      </c>
      <c r="P73">
        <v>62.24034161106993</v>
      </c>
      <c r="Q73">
        <v>2.6787855044074438</v>
      </c>
      <c r="R73">
        <v>10.765575530617223</v>
      </c>
      <c r="S73">
        <v>6.7035612700901615</v>
      </c>
      <c r="T73">
        <v>0</v>
      </c>
      <c r="U73">
        <v>292.42183947793251</v>
      </c>
      <c r="V73">
        <v>3.6193759071117562</v>
      </c>
      <c r="W73">
        <v>11.791117075345518</v>
      </c>
      <c r="X73">
        <v>37.46767345514187</v>
      </c>
      <c r="Y73">
        <v>0</v>
      </c>
      <c r="Z73">
        <v>1.6763999999999997</v>
      </c>
      <c r="AA73">
        <v>7.1234299999999999</v>
      </c>
      <c r="AB73">
        <v>3.3181035999999997</v>
      </c>
      <c r="AC73">
        <v>4.9163427200000003</v>
      </c>
      <c r="AD73">
        <v>4.6303692000000005</v>
      </c>
      <c r="AE73">
        <v>12.220574999999997</v>
      </c>
      <c r="AF73">
        <v>0</v>
      </c>
      <c r="AG73">
        <v>0</v>
      </c>
      <c r="AH73">
        <v>23.765154399999997</v>
      </c>
      <c r="AI73">
        <v>0</v>
      </c>
      <c r="AJ73">
        <v>0</v>
      </c>
      <c r="AK73">
        <v>13.214299999999998</v>
      </c>
      <c r="AL73">
        <v>14.755000000000004</v>
      </c>
      <c r="AM73">
        <v>4.0218514285714289</v>
      </c>
      <c r="AN73">
        <v>0</v>
      </c>
      <c r="AO73">
        <v>9.782556000000002E-2</v>
      </c>
      <c r="AP73">
        <v>0.94358459999999988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28.25150885138823</v>
      </c>
      <c r="BB73">
        <f t="shared" si="1"/>
        <v>820.14217316776694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165.0253900374147</v>
      </c>
      <c r="L74">
        <v>63.617498930964032</v>
      </c>
      <c r="M74">
        <v>0</v>
      </c>
      <c r="N74">
        <v>30.001970572779818</v>
      </c>
      <c r="O74">
        <v>50.376544855708914</v>
      </c>
      <c r="P74">
        <v>62.24034161106993</v>
      </c>
      <c r="Q74">
        <v>2.6787855044074438</v>
      </c>
      <c r="R74">
        <v>10.765575530617223</v>
      </c>
      <c r="S74">
        <v>6.7035612700901615</v>
      </c>
      <c r="T74">
        <v>0</v>
      </c>
      <c r="U74">
        <v>292.42183947793251</v>
      </c>
      <c r="V74">
        <v>3.6193759071117562</v>
      </c>
      <c r="W74">
        <v>11.791117075345518</v>
      </c>
      <c r="X74">
        <v>37.46767345514187</v>
      </c>
      <c r="Y74">
        <v>0</v>
      </c>
      <c r="Z74">
        <v>1.6763999999999997</v>
      </c>
      <c r="AA74">
        <v>7.1234299999999999</v>
      </c>
      <c r="AB74">
        <v>3.3181035999999997</v>
      </c>
      <c r="AC74">
        <v>4.9163427200000003</v>
      </c>
      <c r="AD74">
        <v>4.6303692000000005</v>
      </c>
      <c r="AE74">
        <v>12.220574999999997</v>
      </c>
      <c r="AF74">
        <v>0</v>
      </c>
      <c r="AG74">
        <v>0</v>
      </c>
      <c r="AH74">
        <v>23.765154399999997</v>
      </c>
      <c r="AI74">
        <v>0</v>
      </c>
      <c r="AJ74">
        <v>0</v>
      </c>
      <c r="AK74">
        <v>13.214299999999998</v>
      </c>
      <c r="AL74">
        <v>14.755000000000004</v>
      </c>
      <c r="AM74">
        <v>4.0218514285714289</v>
      </c>
      <c r="AN74">
        <v>0</v>
      </c>
      <c r="AO74">
        <v>3.1662624E-2</v>
      </c>
      <c r="AP74">
        <v>0.94358459999999988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28.249305655388227</v>
      </c>
      <c r="BB74">
        <f t="shared" si="1"/>
        <v>820.07821342776697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165.0253900374147</v>
      </c>
      <c r="L75">
        <v>63.617498930964032</v>
      </c>
      <c r="M75">
        <v>0</v>
      </c>
      <c r="N75">
        <v>30.001970572779818</v>
      </c>
      <c r="O75">
        <v>50.376544855708914</v>
      </c>
      <c r="P75">
        <v>62.24034161106993</v>
      </c>
      <c r="Q75">
        <v>2.6787855044074438</v>
      </c>
      <c r="R75">
        <v>10.765575530617223</v>
      </c>
      <c r="S75">
        <v>6.7035612700901615</v>
      </c>
      <c r="T75">
        <v>0</v>
      </c>
      <c r="U75">
        <v>292.42183947793251</v>
      </c>
      <c r="V75">
        <v>3.6193759071117562</v>
      </c>
      <c r="W75">
        <v>11.791117075345518</v>
      </c>
      <c r="X75">
        <v>37.46767345514187</v>
      </c>
      <c r="Y75">
        <v>0</v>
      </c>
      <c r="Z75">
        <v>1.6763999999999997</v>
      </c>
      <c r="AA75">
        <v>7.1234299999999999</v>
      </c>
      <c r="AB75">
        <v>3.3181035999999997</v>
      </c>
      <c r="AC75">
        <v>4.9163427200000003</v>
      </c>
      <c r="AD75">
        <v>4.6303692000000005</v>
      </c>
      <c r="AE75">
        <v>12.220574999999997</v>
      </c>
      <c r="AF75">
        <v>0</v>
      </c>
      <c r="AG75">
        <v>0</v>
      </c>
      <c r="AH75">
        <v>29.706442999999993</v>
      </c>
      <c r="AI75">
        <v>0</v>
      </c>
      <c r="AJ75">
        <v>0</v>
      </c>
      <c r="AK75">
        <v>13.214299999999998</v>
      </c>
      <c r="AL75">
        <v>17.706</v>
      </c>
      <c r="AM75">
        <v>4.0218514285714289</v>
      </c>
      <c r="AN75">
        <v>0</v>
      </c>
      <c r="AO75">
        <v>0</v>
      </c>
      <c r="AP75">
        <v>0.94358459999999988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28.544364519388218</v>
      </c>
      <c r="BB75">
        <f t="shared" si="1"/>
        <v>828.64378053976702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165.0253900374147</v>
      </c>
      <c r="L76">
        <v>63.617498930964032</v>
      </c>
      <c r="M76">
        <v>0</v>
      </c>
      <c r="N76">
        <v>30.001970572779818</v>
      </c>
      <c r="O76">
        <v>50.376544855708914</v>
      </c>
      <c r="P76">
        <v>62.24034161106993</v>
      </c>
      <c r="Q76">
        <v>2.6787855044074438</v>
      </c>
      <c r="R76">
        <v>10.765575530617223</v>
      </c>
      <c r="S76">
        <v>6.7035612700901615</v>
      </c>
      <c r="T76">
        <v>0</v>
      </c>
      <c r="U76">
        <v>292.42183947793251</v>
      </c>
      <c r="V76">
        <v>3.6193759071117562</v>
      </c>
      <c r="W76">
        <v>11.791117075345518</v>
      </c>
      <c r="X76">
        <v>37.46767345514187</v>
      </c>
      <c r="Y76">
        <v>0</v>
      </c>
      <c r="Z76">
        <v>1.6763999999999997</v>
      </c>
      <c r="AA76">
        <v>7.1234299999999999</v>
      </c>
      <c r="AB76">
        <v>3.3181035999999997</v>
      </c>
      <c r="AC76">
        <v>4.9163427200000003</v>
      </c>
      <c r="AD76">
        <v>4.6303692000000005</v>
      </c>
      <c r="AE76">
        <v>12.220574999999997</v>
      </c>
      <c r="AF76">
        <v>0</v>
      </c>
      <c r="AG76">
        <v>0</v>
      </c>
      <c r="AH76">
        <v>29.706442999999993</v>
      </c>
      <c r="AI76">
        <v>0</v>
      </c>
      <c r="AJ76">
        <v>0</v>
      </c>
      <c r="AK76">
        <v>13.214299999999998</v>
      </c>
      <c r="AL76">
        <v>17.706</v>
      </c>
      <c r="AM76">
        <v>4.0218514285714289</v>
      </c>
      <c r="AN76">
        <v>0</v>
      </c>
      <c r="AO76">
        <v>0</v>
      </c>
      <c r="AP76">
        <v>0.94358459999999988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28.544364519388218</v>
      </c>
      <c r="BB76">
        <f t="shared" si="1"/>
        <v>828.64378053976702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165.0253900374147</v>
      </c>
      <c r="L77">
        <v>63.617498930964032</v>
      </c>
      <c r="M77">
        <v>0</v>
      </c>
      <c r="N77">
        <v>30.001970572779818</v>
      </c>
      <c r="O77">
        <v>50.376544855708914</v>
      </c>
      <c r="P77">
        <v>62.24034161106993</v>
      </c>
      <c r="Q77">
        <v>2.6787855044074438</v>
      </c>
      <c r="R77">
        <v>10.765575530617223</v>
      </c>
      <c r="S77">
        <v>6.7035612700901615</v>
      </c>
      <c r="T77">
        <v>0</v>
      </c>
      <c r="U77">
        <v>292.42183947793251</v>
      </c>
      <c r="V77">
        <v>3.6193759071117562</v>
      </c>
      <c r="W77">
        <v>11.791117075345518</v>
      </c>
      <c r="X77">
        <v>37.46767345514187</v>
      </c>
      <c r="Y77">
        <v>0</v>
      </c>
      <c r="Z77">
        <v>3.3527999999999993</v>
      </c>
      <c r="AA77">
        <v>7.1234299999999999</v>
      </c>
      <c r="AB77">
        <v>6.6700653999999995</v>
      </c>
      <c r="AC77">
        <v>4.9163427200000003</v>
      </c>
      <c r="AD77">
        <v>6.9455538000000008</v>
      </c>
      <c r="AE77">
        <v>11.242929</v>
      </c>
      <c r="AF77">
        <v>0</v>
      </c>
      <c r="AG77">
        <v>0</v>
      </c>
      <c r="AH77">
        <v>35.6477316</v>
      </c>
      <c r="AI77">
        <v>0</v>
      </c>
      <c r="AJ77">
        <v>0</v>
      </c>
      <c r="AK77">
        <v>13.214299999999998</v>
      </c>
      <c r="AL77">
        <v>17.706</v>
      </c>
      <c r="AM77">
        <v>4.0218514285714289</v>
      </c>
      <c r="AN77">
        <v>0</v>
      </c>
      <c r="AO77">
        <v>0</v>
      </c>
      <c r="AP77">
        <v>0.94358459999999988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28.954194281388233</v>
      </c>
      <c r="BB77">
        <f t="shared" si="1"/>
        <v>840.54113977776694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165.0253900374147</v>
      </c>
      <c r="L78">
        <v>63.617498930964032</v>
      </c>
      <c r="M78">
        <v>0</v>
      </c>
      <c r="N78">
        <v>30.001970572779818</v>
      </c>
      <c r="O78">
        <v>50.376544855708914</v>
      </c>
      <c r="P78">
        <v>62.24034161106993</v>
      </c>
      <c r="Q78">
        <v>2.6787855044074438</v>
      </c>
      <c r="R78">
        <v>10.765575530617223</v>
      </c>
      <c r="S78">
        <v>6.7035612700901615</v>
      </c>
      <c r="T78">
        <v>0</v>
      </c>
      <c r="U78">
        <v>292.42183947793251</v>
      </c>
      <c r="V78">
        <v>3.6193759071117562</v>
      </c>
      <c r="W78">
        <v>11.791117075345518</v>
      </c>
      <c r="X78">
        <v>37.46767345514187</v>
      </c>
      <c r="Y78">
        <v>0</v>
      </c>
      <c r="Z78">
        <v>3.3527999999999993</v>
      </c>
      <c r="AA78">
        <v>9.6316799999999994</v>
      </c>
      <c r="AB78">
        <v>6.6700653999999995</v>
      </c>
      <c r="AC78">
        <v>4.9163427200000003</v>
      </c>
      <c r="AD78">
        <v>9.2607383999999993</v>
      </c>
      <c r="AE78">
        <v>12.556885224</v>
      </c>
      <c r="AF78">
        <v>0</v>
      </c>
      <c r="AG78">
        <v>0</v>
      </c>
      <c r="AH78">
        <v>35.6477316</v>
      </c>
      <c r="AI78">
        <v>0.64668400000000004</v>
      </c>
      <c r="AJ78">
        <v>0</v>
      </c>
      <c r="AK78">
        <v>13.214299999999998</v>
      </c>
      <c r="AL78">
        <v>17.706</v>
      </c>
      <c r="AM78">
        <v>4.0218514285714289</v>
      </c>
      <c r="AN78">
        <v>0</v>
      </c>
      <c r="AO78">
        <v>0</v>
      </c>
      <c r="AP78">
        <v>0.94358459999999988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29.180103913388237</v>
      </c>
      <c r="BB78">
        <f t="shared" si="1"/>
        <v>847.09930496976699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165.02628840287406</v>
      </c>
      <c r="L79">
        <v>63.617498930964032</v>
      </c>
      <c r="M79">
        <v>0</v>
      </c>
      <c r="N79">
        <v>30.001970572779818</v>
      </c>
      <c r="O79">
        <v>50.376544855708914</v>
      </c>
      <c r="P79">
        <v>62.24034161106993</v>
      </c>
      <c r="Q79">
        <v>2.6787855044074438</v>
      </c>
      <c r="R79">
        <v>10.765575530617223</v>
      </c>
      <c r="S79">
        <v>6.7035612700901615</v>
      </c>
      <c r="T79">
        <v>0</v>
      </c>
      <c r="U79">
        <v>292.42183947793251</v>
      </c>
      <c r="V79">
        <v>3.6193759071117562</v>
      </c>
      <c r="W79">
        <v>11.791117075345518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13.214299999999998</v>
      </c>
      <c r="AL79">
        <v>17.706</v>
      </c>
      <c r="AM79">
        <v>4.0218514285714289</v>
      </c>
      <c r="AN79">
        <v>0</v>
      </c>
      <c r="AO79">
        <v>0</v>
      </c>
      <c r="AP79">
        <v>0.94358459999999988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29.507792991288667</v>
      </c>
      <c r="BB79">
        <f t="shared" si="1"/>
        <v>856.6121257693261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165.02628840287406</v>
      </c>
      <c r="L80">
        <v>63.617498930964032</v>
      </c>
      <c r="M80">
        <v>0</v>
      </c>
      <c r="N80">
        <v>30.001970572779818</v>
      </c>
      <c r="O80">
        <v>50.376544855708914</v>
      </c>
      <c r="P80">
        <v>62.24034161106993</v>
      </c>
      <c r="Q80">
        <v>2.6787855044074438</v>
      </c>
      <c r="R80">
        <v>10.765575530617223</v>
      </c>
      <c r="S80">
        <v>6.7035612700901615</v>
      </c>
      <c r="T80">
        <v>0</v>
      </c>
      <c r="U80">
        <v>292.42183947793251</v>
      </c>
      <c r="V80">
        <v>3.6193759071117562</v>
      </c>
      <c r="W80">
        <v>11.791117075345518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13.214299999999998</v>
      </c>
      <c r="AL80">
        <v>17.706</v>
      </c>
      <c r="AM80">
        <v>4.0218514285714289</v>
      </c>
      <c r="AN80">
        <v>0</v>
      </c>
      <c r="AO80">
        <v>0</v>
      </c>
      <c r="AP80">
        <v>0.94358459999999988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29.863113591288666</v>
      </c>
      <c r="BB80">
        <f t="shared" si="1"/>
        <v>866.92709116932599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165.02628840287406</v>
      </c>
      <c r="L81">
        <v>63.617498930964032</v>
      </c>
      <c r="M81">
        <v>0</v>
      </c>
      <c r="N81">
        <v>30.001970572779818</v>
      </c>
      <c r="O81">
        <v>50.376544855708914</v>
      </c>
      <c r="P81">
        <v>62.24034161106993</v>
      </c>
      <c r="Q81">
        <v>2.6787855044074438</v>
      </c>
      <c r="R81">
        <v>10.765575530617223</v>
      </c>
      <c r="S81">
        <v>6.7035612700901615</v>
      </c>
      <c r="T81">
        <v>0</v>
      </c>
      <c r="U81">
        <v>292.42183947793251</v>
      </c>
      <c r="V81">
        <v>3.6193759071117562</v>
      </c>
      <c r="W81">
        <v>11.791117075345518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13.214299999999998</v>
      </c>
      <c r="AL81">
        <v>17.706</v>
      </c>
      <c r="AM81">
        <v>4.0218514285714289</v>
      </c>
      <c r="AN81">
        <v>0</v>
      </c>
      <c r="AO81">
        <v>1.8519648E-2</v>
      </c>
      <c r="AP81">
        <v>2.2450805999999996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29.907070069288665</v>
      </c>
      <c r="BB81">
        <f t="shared" si="1"/>
        <v>868.20315033932604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165.02628840287406</v>
      </c>
      <c r="L82">
        <v>63.617498930964032</v>
      </c>
      <c r="M82">
        <v>0</v>
      </c>
      <c r="N82">
        <v>30.001970572779818</v>
      </c>
      <c r="O82">
        <v>50.376544855708914</v>
      </c>
      <c r="P82">
        <v>62.24034161106993</v>
      </c>
      <c r="Q82">
        <v>2.6787855044074438</v>
      </c>
      <c r="R82">
        <v>10.765575530617223</v>
      </c>
      <c r="S82">
        <v>6.7035612700901615</v>
      </c>
      <c r="T82">
        <v>0</v>
      </c>
      <c r="U82">
        <v>292.42183947793251</v>
      </c>
      <c r="V82">
        <v>3.6193759071117562</v>
      </c>
      <c r="W82">
        <v>11.791117075345518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13.214299999999998</v>
      </c>
      <c r="AL82">
        <v>17.706</v>
      </c>
      <c r="AM82">
        <v>4.0218514285714289</v>
      </c>
      <c r="AN82">
        <v>0</v>
      </c>
      <c r="AO82">
        <v>5.1526440000000007E-2</v>
      </c>
      <c r="AP82">
        <v>2.2450805999999996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29.908169127288666</v>
      </c>
      <c r="BB82">
        <f t="shared" si="1"/>
        <v>868.23505807332594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165.02628840287406</v>
      </c>
      <c r="L83">
        <v>63.617498930964032</v>
      </c>
      <c r="M83">
        <v>0</v>
      </c>
      <c r="N83">
        <v>30.001970572779818</v>
      </c>
      <c r="O83">
        <v>50.376544855708914</v>
      </c>
      <c r="P83">
        <v>62.24034161106993</v>
      </c>
      <c r="Q83">
        <v>2.6787855044074438</v>
      </c>
      <c r="R83">
        <v>10.765575530617223</v>
      </c>
      <c r="S83">
        <v>6.7035612700901615</v>
      </c>
      <c r="T83">
        <v>0</v>
      </c>
      <c r="U83">
        <v>292.42183947793251</v>
      </c>
      <c r="V83">
        <v>3.6193759071117562</v>
      </c>
      <c r="W83">
        <v>11.791117075345518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13.214299999999998</v>
      </c>
      <c r="AL83">
        <v>17.706</v>
      </c>
      <c r="AM83">
        <v>4.0218514285714289</v>
      </c>
      <c r="AN83">
        <v>0</v>
      </c>
      <c r="AO83">
        <v>7.7812391999999994E-2</v>
      </c>
      <c r="AP83">
        <v>2.2450805999999996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29.909044411288662</v>
      </c>
      <c r="BB83">
        <f t="shared" si="1"/>
        <v>868.26046874132612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165.02628840287406</v>
      </c>
      <c r="L84">
        <v>63.617498930964032</v>
      </c>
      <c r="M84">
        <v>0</v>
      </c>
      <c r="N84">
        <v>30.001970572779818</v>
      </c>
      <c r="O84">
        <v>50.376544855708914</v>
      </c>
      <c r="P84">
        <v>62.24034161106993</v>
      </c>
      <c r="Q84">
        <v>2.6787855044074438</v>
      </c>
      <c r="R84">
        <v>10.765575530617223</v>
      </c>
      <c r="S84">
        <v>6.7035612700901615</v>
      </c>
      <c r="T84">
        <v>0</v>
      </c>
      <c r="U84">
        <v>292.42183947793251</v>
      </c>
      <c r="V84">
        <v>3.6193759071117562</v>
      </c>
      <c r="W84">
        <v>11.791117075345518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13.214299999999998</v>
      </c>
      <c r="AL84">
        <v>17.706</v>
      </c>
      <c r="AM84">
        <v>4.0218514285714289</v>
      </c>
      <c r="AN84">
        <v>0</v>
      </c>
      <c r="AO84">
        <v>0.11559844799999999</v>
      </c>
      <c r="AP84">
        <v>1.7570195999999998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29.754075455288664</v>
      </c>
      <c r="BB84">
        <f t="shared" si="1"/>
        <v>863.76171675332603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165.02628840287406</v>
      </c>
      <c r="L85">
        <v>63.617498930964032</v>
      </c>
      <c r="M85">
        <v>0</v>
      </c>
      <c r="N85">
        <v>30.001970572779818</v>
      </c>
      <c r="O85">
        <v>50.376544855708914</v>
      </c>
      <c r="P85">
        <v>62.24034161106993</v>
      </c>
      <c r="Q85">
        <v>2.6787855044074438</v>
      </c>
      <c r="R85">
        <v>10.765575530617223</v>
      </c>
      <c r="S85">
        <v>6.7035612700901615</v>
      </c>
      <c r="T85">
        <v>0</v>
      </c>
      <c r="U85">
        <v>292.42183947793251</v>
      </c>
      <c r="V85">
        <v>3.6193759071117562</v>
      </c>
      <c r="W85">
        <v>11.791117075345518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13.214299999999998</v>
      </c>
      <c r="AL85">
        <v>17.706</v>
      </c>
      <c r="AM85">
        <v>4.0218514285714289</v>
      </c>
      <c r="AN85">
        <v>0</v>
      </c>
      <c r="AO85">
        <v>0.16593007199999998</v>
      </c>
      <c r="AP85">
        <v>0.61821059999999994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29.717829401288661</v>
      </c>
      <c r="BB85">
        <f t="shared" si="1"/>
        <v>862.70948543132602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165.02628840287406</v>
      </c>
      <c r="L86">
        <v>63.617498930964032</v>
      </c>
      <c r="M86">
        <v>0</v>
      </c>
      <c r="N86">
        <v>30.001970572779818</v>
      </c>
      <c r="O86">
        <v>50.376544855708914</v>
      </c>
      <c r="P86">
        <v>62.24034161106993</v>
      </c>
      <c r="Q86">
        <v>2.6787855044074438</v>
      </c>
      <c r="R86">
        <v>10.765575530617223</v>
      </c>
      <c r="S86">
        <v>6.7035612700901615</v>
      </c>
      <c r="T86">
        <v>0</v>
      </c>
      <c r="U86">
        <v>292.42183947793251</v>
      </c>
      <c r="V86">
        <v>3.6193759071117562</v>
      </c>
      <c r="W86">
        <v>11.791117075345518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13.214299999999998</v>
      </c>
      <c r="AL86">
        <v>17.706</v>
      </c>
      <c r="AM86">
        <v>4.0218514285714289</v>
      </c>
      <c r="AN86">
        <v>0</v>
      </c>
      <c r="AO86">
        <v>0.21163178400000002</v>
      </c>
      <c r="AP86">
        <v>0.61821059999999994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29.504005343288668</v>
      </c>
      <c r="BB86">
        <f t="shared" si="1"/>
        <v>856.50217120132606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165.02628840287406</v>
      </c>
      <c r="L87">
        <v>63.617498930964032</v>
      </c>
      <c r="M87">
        <v>0</v>
      </c>
      <c r="N87">
        <v>30.001970572779818</v>
      </c>
      <c r="O87">
        <v>50.376544855708914</v>
      </c>
      <c r="P87">
        <v>62.24034161106993</v>
      </c>
      <c r="Q87">
        <v>2.6787855044074438</v>
      </c>
      <c r="R87">
        <v>10.765575530617223</v>
      </c>
      <c r="S87">
        <v>6.7035612700901615</v>
      </c>
      <c r="T87">
        <v>0</v>
      </c>
      <c r="U87">
        <v>292.42183947793251</v>
      </c>
      <c r="V87">
        <v>3.6193759071117562</v>
      </c>
      <c r="W87">
        <v>11.791117075345518</v>
      </c>
      <c r="X87">
        <v>37.46767345514187</v>
      </c>
      <c r="Y87">
        <v>0</v>
      </c>
      <c r="Z87">
        <v>1.6763999999999997</v>
      </c>
      <c r="AA87">
        <v>7.1234299999999999</v>
      </c>
      <c r="AB87">
        <v>6.6903803199999992</v>
      </c>
      <c r="AC87">
        <v>4.9163427200000003</v>
      </c>
      <c r="AD87">
        <v>6.9455538000000008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13.214299999999998</v>
      </c>
      <c r="AL87">
        <v>17.706</v>
      </c>
      <c r="AM87">
        <v>4.0218514285714289</v>
      </c>
      <c r="AN87">
        <v>0</v>
      </c>
      <c r="AO87">
        <v>0.25091135999999997</v>
      </c>
      <c r="AP87">
        <v>0.61821059999999994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28.961886285288671</v>
      </c>
      <c r="BB87">
        <f t="shared" si="1"/>
        <v>840.764438643326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165.02628840287406</v>
      </c>
      <c r="L88">
        <v>63.617498930964032</v>
      </c>
      <c r="M88">
        <v>0</v>
      </c>
      <c r="N88">
        <v>30.001970572779818</v>
      </c>
      <c r="O88">
        <v>50.376544855708914</v>
      </c>
      <c r="P88">
        <v>62.24034161106993</v>
      </c>
      <c r="Q88">
        <v>2.6787855044074438</v>
      </c>
      <c r="R88">
        <v>10.765575530617223</v>
      </c>
      <c r="S88">
        <v>6.7035612700901615</v>
      </c>
      <c r="T88">
        <v>0</v>
      </c>
      <c r="U88">
        <v>292.42183947793251</v>
      </c>
      <c r="V88">
        <v>3.6193759071117562</v>
      </c>
      <c r="W88">
        <v>11.791117075345518</v>
      </c>
      <c r="X88">
        <v>37.46767345514187</v>
      </c>
      <c r="Y88">
        <v>0</v>
      </c>
      <c r="Z88">
        <v>1.6763999999999997</v>
      </c>
      <c r="AA88">
        <v>7.1234299999999999</v>
      </c>
      <c r="AB88">
        <v>6.6903803199999992</v>
      </c>
      <c r="AC88">
        <v>4.9163427200000003</v>
      </c>
      <c r="AD88">
        <v>6.9455538000000008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13.214299999999998</v>
      </c>
      <c r="AL88">
        <v>17.706</v>
      </c>
      <c r="AM88">
        <v>4.0218514285714289</v>
      </c>
      <c r="AN88">
        <v>0</v>
      </c>
      <c r="AO88">
        <v>0.26226211199999994</v>
      </c>
      <c r="AP88">
        <v>0.61821059999999994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28.940729609288667</v>
      </c>
      <c r="BB88">
        <f t="shared" si="1"/>
        <v>840.15026207132587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165.02628840287406</v>
      </c>
      <c r="L89">
        <v>63.617498930964032</v>
      </c>
      <c r="M89">
        <v>0</v>
      </c>
      <c r="N89">
        <v>30.001970572779818</v>
      </c>
      <c r="O89">
        <v>50.376544855708914</v>
      </c>
      <c r="P89">
        <v>62.24034161106993</v>
      </c>
      <c r="Q89">
        <v>2.6787855044074438</v>
      </c>
      <c r="R89">
        <v>10.765575530617223</v>
      </c>
      <c r="S89">
        <v>6.7035612700901615</v>
      </c>
      <c r="T89">
        <v>0</v>
      </c>
      <c r="U89">
        <v>292.42183947793251</v>
      </c>
      <c r="V89">
        <v>3.6193759071117562</v>
      </c>
      <c r="W89">
        <v>11.791117075345518</v>
      </c>
      <c r="X89">
        <v>37.46767345514187</v>
      </c>
      <c r="Y89">
        <v>0</v>
      </c>
      <c r="Z89">
        <v>1.6763999999999997</v>
      </c>
      <c r="AA89">
        <v>7.1234299999999999</v>
      </c>
      <c r="AB89">
        <v>6.6903803199999992</v>
      </c>
      <c r="AC89">
        <v>4.9163427200000003</v>
      </c>
      <c r="AD89">
        <v>6.9455538000000008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13.214299999999998</v>
      </c>
      <c r="AL89">
        <v>17.706</v>
      </c>
      <c r="AM89">
        <v>4.0218514285714289</v>
      </c>
      <c r="AN89">
        <v>0</v>
      </c>
      <c r="AO89">
        <v>0.28914547200000001</v>
      </c>
      <c r="AP89">
        <v>0.78089759999999986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28.947042525288666</v>
      </c>
      <c r="BB89">
        <f t="shared" si="1"/>
        <v>840.33351951532586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165.02628840287406</v>
      </c>
      <c r="L90">
        <v>63.617498930964032</v>
      </c>
      <c r="M90">
        <v>0</v>
      </c>
      <c r="N90">
        <v>30.001970572779818</v>
      </c>
      <c r="O90">
        <v>50.376544855708914</v>
      </c>
      <c r="P90">
        <v>62.24034161106993</v>
      </c>
      <c r="Q90">
        <v>2.6787855044074438</v>
      </c>
      <c r="R90">
        <v>10.765575530617223</v>
      </c>
      <c r="S90">
        <v>6.7035612700901615</v>
      </c>
      <c r="T90">
        <v>0</v>
      </c>
      <c r="U90">
        <v>292.42183947793251</v>
      </c>
      <c r="V90">
        <v>3.6193759071117562</v>
      </c>
      <c r="W90">
        <v>11.791117075345518</v>
      </c>
      <c r="X90">
        <v>37.46767345514187</v>
      </c>
      <c r="Y90">
        <v>0</v>
      </c>
      <c r="Z90">
        <v>1.6763999999999997</v>
      </c>
      <c r="AA90">
        <v>7.1234299999999999</v>
      </c>
      <c r="AB90">
        <v>6.6903803199999992</v>
      </c>
      <c r="AC90">
        <v>4.9163427200000003</v>
      </c>
      <c r="AD90">
        <v>6.9455538000000008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13.214299999999998</v>
      </c>
      <c r="AL90">
        <v>17.706</v>
      </c>
      <c r="AM90">
        <v>4.0218514285714289</v>
      </c>
      <c r="AN90">
        <v>0</v>
      </c>
      <c r="AO90">
        <v>0.36725656800000001</v>
      </c>
      <c r="AP90">
        <v>0.78089759999999986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28.949643485288668</v>
      </c>
      <c r="BB90">
        <f t="shared" si="1"/>
        <v>840.40902965132591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165.02628840287406</v>
      </c>
      <c r="L91">
        <v>63.617498930964032</v>
      </c>
      <c r="M91">
        <v>0</v>
      </c>
      <c r="N91">
        <v>30.001970572779818</v>
      </c>
      <c r="O91">
        <v>50.376544855708914</v>
      </c>
      <c r="P91">
        <v>62.24034161106993</v>
      </c>
      <c r="Q91">
        <v>2.6787855044074438</v>
      </c>
      <c r="R91">
        <v>10.765575530617223</v>
      </c>
      <c r="S91">
        <v>6.7035612700901615</v>
      </c>
      <c r="T91">
        <v>0</v>
      </c>
      <c r="U91">
        <v>292.42183947793251</v>
      </c>
      <c r="V91">
        <v>3.6193759071117562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13.214299999999998</v>
      </c>
      <c r="AL91">
        <v>17.706</v>
      </c>
      <c r="AM91">
        <v>4.0218514285714289</v>
      </c>
      <c r="AN91">
        <v>0</v>
      </c>
      <c r="AO91">
        <v>0.36053572800000006</v>
      </c>
      <c r="AP91">
        <v>0.78089759999999986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29.449777867288667</v>
      </c>
      <c r="BB91">
        <f t="shared" si="1"/>
        <v>854.92793762132601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165.02628840287406</v>
      </c>
      <c r="L92">
        <v>63.617498930964032</v>
      </c>
      <c r="M92">
        <v>0</v>
      </c>
      <c r="N92">
        <v>30.001970572779818</v>
      </c>
      <c r="O92">
        <v>50.376544855708914</v>
      </c>
      <c r="P92">
        <v>62.24034161106993</v>
      </c>
      <c r="Q92">
        <v>2.6787855044074438</v>
      </c>
      <c r="R92">
        <v>10.765575530617223</v>
      </c>
      <c r="S92">
        <v>6.7035612700901615</v>
      </c>
      <c r="T92">
        <v>0</v>
      </c>
      <c r="U92">
        <v>292.42183947793251</v>
      </c>
      <c r="V92">
        <v>3.6193759071117562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13.214299999999998</v>
      </c>
      <c r="AL92">
        <v>17.706</v>
      </c>
      <c r="AM92">
        <v>4.0218514285714289</v>
      </c>
      <c r="AN92">
        <v>0</v>
      </c>
      <c r="AO92">
        <v>0.39055547999999995</v>
      </c>
      <c r="AP92">
        <v>0.78089759999999986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29.450777611288665</v>
      </c>
      <c r="BB92">
        <f t="shared" si="1"/>
        <v>854.95695762932598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165.02623378191024</v>
      </c>
      <c r="L93">
        <v>63.617498930964032</v>
      </c>
      <c r="M93">
        <v>0</v>
      </c>
      <c r="N93">
        <v>30.001970572779818</v>
      </c>
      <c r="O93">
        <v>50.376544855708914</v>
      </c>
      <c r="P93">
        <v>62.24034161106993</v>
      </c>
      <c r="Q93">
        <v>2.6787855044074438</v>
      </c>
      <c r="R93">
        <v>10.765575530617223</v>
      </c>
      <c r="S93">
        <v>6.7035612700901615</v>
      </c>
      <c r="T93">
        <v>0</v>
      </c>
      <c r="U93">
        <v>292.42183947793251</v>
      </c>
      <c r="V93">
        <v>3.6193759071117562</v>
      </c>
      <c r="W93">
        <v>11.791117075345518</v>
      </c>
      <c r="X93">
        <v>37.46767345514187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13.214299999999998</v>
      </c>
      <c r="AL93">
        <v>17.706</v>
      </c>
      <c r="AM93">
        <v>4.0218514285714289</v>
      </c>
      <c r="AN93">
        <v>0</v>
      </c>
      <c r="AO93">
        <v>0.41863365599999991</v>
      </c>
      <c r="AP93">
        <v>0.78089759999999986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29.451710763129476</v>
      </c>
      <c r="BB93">
        <f t="shared" si="1"/>
        <v>854.9840480325214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165.02623378191024</v>
      </c>
      <c r="L94">
        <v>63.617498930964032</v>
      </c>
      <c r="M94">
        <v>0</v>
      </c>
      <c r="N94">
        <v>30.001970572779818</v>
      </c>
      <c r="O94">
        <v>50.376544855708914</v>
      </c>
      <c r="P94">
        <v>62.24034161106993</v>
      </c>
      <c r="Q94">
        <v>2.6787855044074438</v>
      </c>
      <c r="R94">
        <v>10.765575530617223</v>
      </c>
      <c r="S94">
        <v>6.7035612700901615</v>
      </c>
      <c r="T94">
        <v>0</v>
      </c>
      <c r="U94">
        <v>292.42183947793251</v>
      </c>
      <c r="V94">
        <v>3.6193759071117562</v>
      </c>
      <c r="W94">
        <v>11.791117075345518</v>
      </c>
      <c r="X94">
        <v>37.46767345514187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13.214299999999998</v>
      </c>
      <c r="AL94">
        <v>17.706</v>
      </c>
      <c r="AM94">
        <v>4.0218514285714289</v>
      </c>
      <c r="AN94">
        <v>0</v>
      </c>
      <c r="AO94">
        <v>0.45612100799999999</v>
      </c>
      <c r="AP94">
        <v>0.78089759999999986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29.452959173129472</v>
      </c>
      <c r="BB94">
        <f t="shared" si="1"/>
        <v>855.02028697452135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165.02623378191024</v>
      </c>
      <c r="L95">
        <v>63.617498930964032</v>
      </c>
      <c r="M95">
        <v>0</v>
      </c>
      <c r="N95">
        <v>30.001970572779818</v>
      </c>
      <c r="O95">
        <v>50.376544855708914</v>
      </c>
      <c r="P95">
        <v>62.24034161106993</v>
      </c>
      <c r="Q95">
        <v>2.6787855044074438</v>
      </c>
      <c r="R95">
        <v>10.765575530617223</v>
      </c>
      <c r="S95">
        <v>6.7035612700901615</v>
      </c>
      <c r="T95">
        <v>0</v>
      </c>
      <c r="U95">
        <v>292.42183947793251</v>
      </c>
      <c r="V95">
        <v>3.6193759071117562</v>
      </c>
      <c r="W95">
        <v>11.791117075345518</v>
      </c>
      <c r="X95">
        <v>37.46767345514187</v>
      </c>
      <c r="Y95">
        <v>0</v>
      </c>
      <c r="Z95">
        <v>3.3527999999999993</v>
      </c>
      <c r="AA95">
        <v>7.1234299999999999</v>
      </c>
      <c r="AB95">
        <v>10.035570479999999</v>
      </c>
      <c r="AC95">
        <v>4.9163427200000003</v>
      </c>
      <c r="AD95">
        <v>9.2607383999999993</v>
      </c>
      <c r="AE95">
        <v>11.242929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13.214299999999998</v>
      </c>
      <c r="AL95">
        <v>14.755000000000004</v>
      </c>
      <c r="AM95">
        <v>4.0218514285714289</v>
      </c>
      <c r="AN95">
        <v>0</v>
      </c>
      <c r="AO95">
        <v>0.46717305599999992</v>
      </c>
      <c r="AP95">
        <v>0.78089759999999986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29.05526043312949</v>
      </c>
      <c r="BB95">
        <f t="shared" si="1"/>
        <v>843.4750931065214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165.02623378191024</v>
      </c>
      <c r="L96">
        <v>63.617498930964032</v>
      </c>
      <c r="M96">
        <v>0</v>
      </c>
      <c r="N96">
        <v>30.001970572779818</v>
      </c>
      <c r="O96">
        <v>50.376544855708914</v>
      </c>
      <c r="P96">
        <v>62.24034161106993</v>
      </c>
      <c r="Q96">
        <v>2.6787855044074438</v>
      </c>
      <c r="R96">
        <v>10.765575530617223</v>
      </c>
      <c r="S96">
        <v>6.7035612700901615</v>
      </c>
      <c r="T96">
        <v>0</v>
      </c>
      <c r="U96">
        <v>292.42183947793251</v>
      </c>
      <c r="V96">
        <v>3.6193759071117562</v>
      </c>
      <c r="W96">
        <v>11.791117075345518</v>
      </c>
      <c r="X96">
        <v>37.46767345514187</v>
      </c>
      <c r="Y96">
        <v>0</v>
      </c>
      <c r="Z96">
        <v>3.3527999999999993</v>
      </c>
      <c r="AA96">
        <v>7.1234299999999999</v>
      </c>
      <c r="AB96">
        <v>6.6903803199999992</v>
      </c>
      <c r="AC96">
        <v>4.9163427200000003</v>
      </c>
      <c r="AD96">
        <v>9.2607383999999993</v>
      </c>
      <c r="AE96">
        <v>11.242929</v>
      </c>
      <c r="AF96">
        <v>0</v>
      </c>
      <c r="AG96">
        <v>0</v>
      </c>
      <c r="AH96">
        <v>29.706442999999993</v>
      </c>
      <c r="AI96">
        <v>0</v>
      </c>
      <c r="AJ96">
        <v>0</v>
      </c>
      <c r="AK96">
        <v>13.214299999999998</v>
      </c>
      <c r="AL96">
        <v>14.755000000000004</v>
      </c>
      <c r="AM96">
        <v>4.0218514285714289</v>
      </c>
      <c r="AN96">
        <v>0</v>
      </c>
      <c r="AO96">
        <v>0.47135491199999996</v>
      </c>
      <c r="AP96">
        <v>0.78089759999999986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28.746160213129478</v>
      </c>
      <c r="BB96">
        <f t="shared" si="1"/>
        <v>834.50189642252144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165.02623378191024</v>
      </c>
      <c r="L97">
        <v>63.617498930964032</v>
      </c>
      <c r="M97">
        <v>0</v>
      </c>
      <c r="N97">
        <v>30.001970572779818</v>
      </c>
      <c r="O97">
        <v>50.376544855708914</v>
      </c>
      <c r="P97">
        <v>62.24034161106993</v>
      </c>
      <c r="Q97">
        <v>2.6787855044074438</v>
      </c>
      <c r="R97">
        <v>10.765575530617223</v>
      </c>
      <c r="S97">
        <v>6.7035612700901615</v>
      </c>
      <c r="T97">
        <v>0</v>
      </c>
      <c r="U97">
        <v>292.42183947793251</v>
      </c>
      <c r="V97">
        <v>3.6193759071117562</v>
      </c>
      <c r="W97">
        <v>11.791117075345518</v>
      </c>
      <c r="X97">
        <v>37.46767345514187</v>
      </c>
      <c r="Y97">
        <v>0</v>
      </c>
      <c r="Z97">
        <v>3.3527999999999993</v>
      </c>
      <c r="AA97">
        <v>7.1234299999999999</v>
      </c>
      <c r="AB97">
        <v>6.6903803199999992</v>
      </c>
      <c r="AC97">
        <v>4.9163427200000003</v>
      </c>
      <c r="AD97">
        <v>9.2607383999999993</v>
      </c>
      <c r="AE97">
        <v>11.242929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13.214299999999998</v>
      </c>
      <c r="AL97">
        <v>14.755000000000004</v>
      </c>
      <c r="AM97">
        <v>4.0218514285714289</v>
      </c>
      <c r="AN97">
        <v>0</v>
      </c>
      <c r="AO97">
        <v>0.48121214400000001</v>
      </c>
      <c r="AP97">
        <v>0.78089759999999986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28.944333299129482</v>
      </c>
      <c r="BB97">
        <f t="shared" si="1"/>
        <v>840.25486916852128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165.02623378191024</v>
      </c>
      <c r="L98">
        <v>63.617498930964032</v>
      </c>
      <c r="M98">
        <v>0</v>
      </c>
      <c r="N98">
        <v>30.001970572779818</v>
      </c>
      <c r="O98">
        <v>50.376544855708914</v>
      </c>
      <c r="P98">
        <v>62.24034161106993</v>
      </c>
      <c r="Q98">
        <v>2.6787855044074438</v>
      </c>
      <c r="R98">
        <v>10.765575530617223</v>
      </c>
      <c r="S98">
        <v>6.7035612700901615</v>
      </c>
      <c r="T98">
        <v>0</v>
      </c>
      <c r="U98">
        <v>292.42183947793251</v>
      </c>
      <c r="V98">
        <v>3.6193759071117562</v>
      </c>
      <c r="W98">
        <v>11.791117075345518</v>
      </c>
      <c r="X98">
        <v>37.46767345514187</v>
      </c>
      <c r="Y98">
        <v>0</v>
      </c>
      <c r="Z98">
        <v>3.3527999999999993</v>
      </c>
      <c r="AA98">
        <v>7.1234299999999999</v>
      </c>
      <c r="AB98">
        <v>6.6903803199999992</v>
      </c>
      <c r="AC98">
        <v>4.9163427200000003</v>
      </c>
      <c r="AD98">
        <v>9.2607383999999993</v>
      </c>
      <c r="AE98">
        <v>11.242929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13.214299999999998</v>
      </c>
      <c r="AL98">
        <v>14.755000000000004</v>
      </c>
      <c r="AM98">
        <v>4.0218514285714289</v>
      </c>
      <c r="AN98">
        <v>0</v>
      </c>
      <c r="AO98">
        <v>0.48180955199999992</v>
      </c>
      <c r="AP98">
        <v>0.78089759999999986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28.944353111129487</v>
      </c>
      <c r="BB98">
        <f t="shared" si="1"/>
        <v>840.25544676452137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5.3586206896551721E-3</v>
      </c>
      <c r="K99">
        <f t="shared" si="2"/>
        <v>3.9648813392518685</v>
      </c>
      <c r="L99">
        <f t="shared" si="2"/>
        <v>1.5273681412141937</v>
      </c>
      <c r="M99">
        <f t="shared" si="2"/>
        <v>0</v>
      </c>
      <c r="N99">
        <f t="shared" si="2"/>
        <v>0.72004729374671661</v>
      </c>
      <c r="O99">
        <f t="shared" si="2"/>
        <v>1.2090370765370122</v>
      </c>
      <c r="P99">
        <f t="shared" si="2"/>
        <v>1.4937681986656808</v>
      </c>
      <c r="Q99">
        <f t="shared" si="2"/>
        <v>6.4290852105778659E-2</v>
      </c>
      <c r="R99">
        <f t="shared" si="2"/>
        <v>0.25837381273481297</v>
      </c>
      <c r="S99">
        <f t="shared" si="2"/>
        <v>0.16088547048216401</v>
      </c>
      <c r="T99">
        <f t="shared" si="2"/>
        <v>0</v>
      </c>
      <c r="U99">
        <f t="shared" si="2"/>
        <v>7.0181241474703677</v>
      </c>
      <c r="V99">
        <f t="shared" si="2"/>
        <v>8.6865021770682213E-2</v>
      </c>
      <c r="W99">
        <f t="shared" si="2"/>
        <v>0.28103672309811673</v>
      </c>
      <c r="X99">
        <f t="shared" si="2"/>
        <v>0.89922416292340379</v>
      </c>
      <c r="Y99">
        <f t="shared" si="2"/>
        <v>0</v>
      </c>
      <c r="Z99">
        <f t="shared" si="2"/>
        <v>6.4980616800000029E-2</v>
      </c>
      <c r="AA99">
        <f t="shared" si="2"/>
        <v>0.14011726611999994</v>
      </c>
      <c r="AB99">
        <f t="shared" si="2"/>
        <v>0.16522632309000002</v>
      </c>
      <c r="AC99">
        <f t="shared" si="2"/>
        <v>0.12600359965599991</v>
      </c>
      <c r="AD99">
        <f t="shared" si="2"/>
        <v>0.13833227985000013</v>
      </c>
      <c r="AE99">
        <f t="shared" si="2"/>
        <v>0.28595558912400021</v>
      </c>
      <c r="AF99">
        <f t="shared" si="2"/>
        <v>0</v>
      </c>
      <c r="AG99">
        <f t="shared" si="2"/>
        <v>0</v>
      </c>
      <c r="AH99">
        <f t="shared" si="2"/>
        <v>0.46038973200000033</v>
      </c>
      <c r="AI99">
        <f t="shared" si="2"/>
        <v>3.8558533499999999E-2</v>
      </c>
      <c r="AJ99">
        <f t="shared" si="2"/>
        <v>0</v>
      </c>
      <c r="AK99">
        <f t="shared" si="2"/>
        <v>0.31714320000000013</v>
      </c>
      <c r="AL99">
        <f t="shared" si="2"/>
        <v>0.40561495000000009</v>
      </c>
      <c r="AM99">
        <f t="shared" si="2"/>
        <v>5.4161271111111145E-2</v>
      </c>
      <c r="AN99">
        <f t="shared" si="2"/>
        <v>0</v>
      </c>
      <c r="AO99">
        <f t="shared" si="2"/>
        <v>2.5036809210000005E-3</v>
      </c>
      <c r="AP99">
        <f t="shared" si="2"/>
        <v>2.2035954150000002E-2</v>
      </c>
      <c r="AQ99">
        <f t="shared" si="2"/>
        <v>0</v>
      </c>
      <c r="AR99">
        <f t="shared" si="2"/>
        <v>0.31168238399999998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1.6641550984265376E-3</v>
      </c>
      <c r="AY99">
        <f t="shared" si="2"/>
        <v>0</v>
      </c>
      <c r="AZ99">
        <f t="shared" si="2"/>
        <v>0</v>
      </c>
      <c r="BA99">
        <f t="shared" si="2"/>
        <v>0.67994885045506859</v>
      </c>
      <c r="BB99">
        <f t="shared" si="1"/>
        <v>19.738935725377921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9.4134711298218132</v>
      </c>
      <c r="L3">
        <v>578.49512361223287</v>
      </c>
      <c r="M3">
        <v>26.078252403553606</v>
      </c>
      <c r="N3">
        <v>36.240311350499212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14.232085171645117</v>
      </c>
      <c r="X3">
        <v>45.2588294758865</v>
      </c>
      <c r="Y3">
        <v>0</v>
      </c>
      <c r="Z3">
        <v>2.01070584</v>
      </c>
      <c r="AA3">
        <v>8.6042059999999996</v>
      </c>
      <c r="AB3">
        <v>8.0565986800000005</v>
      </c>
      <c r="AC3">
        <v>5.9383226240000004</v>
      </c>
      <c r="AD3">
        <v>11.185805280000002</v>
      </c>
      <c r="AE3">
        <v>13.580041799999998</v>
      </c>
      <c r="AF3">
        <v>2.7225000000000001</v>
      </c>
      <c r="AG3">
        <v>5.2425983999999994</v>
      </c>
      <c r="AH3">
        <v>21.528984360000003</v>
      </c>
      <c r="AI3">
        <v>0</v>
      </c>
      <c r="AJ3">
        <v>0</v>
      </c>
      <c r="AK3">
        <v>15.9613</v>
      </c>
      <c r="AL3">
        <v>0</v>
      </c>
      <c r="AM3">
        <v>3.2392661714285711</v>
      </c>
      <c r="AN3">
        <v>0</v>
      </c>
      <c r="AO3">
        <v>6.3139439999999991E-2</v>
      </c>
      <c r="AP3">
        <v>0.94322591999999994</v>
      </c>
      <c r="AQ3">
        <v>8.7564899999999994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32.55858810923597</v>
      </c>
      <c r="BB3">
        <f>SUM(B3:AZ3)-BA3</f>
        <v>945.1768048966818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9.4134711298218132</v>
      </c>
      <c r="L4">
        <v>578.49512361223287</v>
      </c>
      <c r="M4">
        <v>26.078252403553606</v>
      </c>
      <c r="N4">
        <v>36.240311350499212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14.232085171645117</v>
      </c>
      <c r="X4">
        <v>45.2588294758865</v>
      </c>
      <c r="Y4">
        <v>0</v>
      </c>
      <c r="Z4">
        <v>2.01070584</v>
      </c>
      <c r="AA4">
        <v>8.6042059999999996</v>
      </c>
      <c r="AB4">
        <v>8.0565986800000005</v>
      </c>
      <c r="AC4">
        <v>5.9383226240000004</v>
      </c>
      <c r="AD4">
        <v>8.3893539599999993</v>
      </c>
      <c r="AE4">
        <v>13.580041799999998</v>
      </c>
      <c r="AF4">
        <v>2.7225000000000001</v>
      </c>
      <c r="AG4">
        <v>5.2425983999999994</v>
      </c>
      <c r="AH4">
        <v>11.621583999999999</v>
      </c>
      <c r="AI4">
        <v>0</v>
      </c>
      <c r="AJ4">
        <v>0</v>
      </c>
      <c r="AK4">
        <v>15.9613</v>
      </c>
      <c r="AL4">
        <v>0</v>
      </c>
      <c r="AM4">
        <v>3.2392661714285711</v>
      </c>
      <c r="AN4">
        <v>0</v>
      </c>
      <c r="AO4">
        <v>4.7264380799999998E-2</v>
      </c>
      <c r="AP4">
        <v>0.94322591999999994</v>
      </c>
      <c r="AQ4">
        <v>8.7564899999999994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32.135021256435969</v>
      </c>
      <c r="BB4">
        <f t="shared" ref="BB4:BB67" si="0">SUM(B4:AZ4)-BA4</f>
        <v>932.88064501028191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9.4134711298218132</v>
      </c>
      <c r="L5">
        <v>578.49512361223287</v>
      </c>
      <c r="M5">
        <v>26.078252403553606</v>
      </c>
      <c r="N5">
        <v>36.240311350499212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14.232085171645117</v>
      </c>
      <c r="X5">
        <v>45.2588294758865</v>
      </c>
      <c r="Y5">
        <v>0</v>
      </c>
      <c r="Z5">
        <v>2.01070584</v>
      </c>
      <c r="AA5">
        <v>8.6042059999999996</v>
      </c>
      <c r="AB5">
        <v>8.0565986800000005</v>
      </c>
      <c r="AC5">
        <v>5.9383226240000004</v>
      </c>
      <c r="AD5">
        <v>5.5929026400000001</v>
      </c>
      <c r="AE5">
        <v>13.580041799999998</v>
      </c>
      <c r="AF5">
        <v>2.7225000000000001</v>
      </c>
      <c r="AG5">
        <v>5.2425983999999994</v>
      </c>
      <c r="AH5">
        <v>11.621583999999999</v>
      </c>
      <c r="AI5">
        <v>0</v>
      </c>
      <c r="AJ5">
        <v>0</v>
      </c>
      <c r="AK5">
        <v>15.9613</v>
      </c>
      <c r="AL5">
        <v>0</v>
      </c>
      <c r="AM5">
        <v>3.2392661714285711</v>
      </c>
      <c r="AN5">
        <v>0</v>
      </c>
      <c r="AO5">
        <v>5.73666912E-2</v>
      </c>
      <c r="AP5">
        <v>0.94322591999999994</v>
      </c>
      <c r="AQ5">
        <v>8.7564899999999994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32.042235732435969</v>
      </c>
      <c r="BB5">
        <f t="shared" si="0"/>
        <v>930.18708152468184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9.4134711298218132</v>
      </c>
      <c r="L6">
        <v>578.49512361223287</v>
      </c>
      <c r="M6">
        <v>26.078252403553606</v>
      </c>
      <c r="N6">
        <v>36.240311350499212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14.232085171645117</v>
      </c>
      <c r="X6">
        <v>45.2588294758865</v>
      </c>
      <c r="Y6">
        <v>0</v>
      </c>
      <c r="Z6">
        <v>2.01070584</v>
      </c>
      <c r="AA6">
        <v>8.6042059999999996</v>
      </c>
      <c r="AB6">
        <v>8.0565986800000005</v>
      </c>
      <c r="AC6">
        <v>5.9383226240000004</v>
      </c>
      <c r="AD6">
        <v>5.5929026400000001</v>
      </c>
      <c r="AE6">
        <v>13.580041799999998</v>
      </c>
      <c r="AF6">
        <v>2.7225000000000001</v>
      </c>
      <c r="AG6">
        <v>5.2425983999999994</v>
      </c>
      <c r="AH6">
        <v>11.621583999999999</v>
      </c>
      <c r="AI6">
        <v>0</v>
      </c>
      <c r="AJ6">
        <v>0</v>
      </c>
      <c r="AK6">
        <v>15.9613</v>
      </c>
      <c r="AL6">
        <v>0</v>
      </c>
      <c r="AM6">
        <v>3.2392661714285711</v>
      </c>
      <c r="AN6">
        <v>0</v>
      </c>
      <c r="AO6">
        <v>7.8383104799999992E-2</v>
      </c>
      <c r="AP6">
        <v>0.94322591999999994</v>
      </c>
      <c r="AQ6">
        <v>8.7564899999999994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32.04293554323597</v>
      </c>
      <c r="BB6">
        <f t="shared" si="0"/>
        <v>930.20739812748184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9.4134711298218132</v>
      </c>
      <c r="L7">
        <v>578.49512361223287</v>
      </c>
      <c r="M7">
        <v>26.078252403553606</v>
      </c>
      <c r="N7">
        <v>36.240311350499212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14.232085171645117</v>
      </c>
      <c r="X7">
        <v>45.2588294758865</v>
      </c>
      <c r="Y7">
        <v>0</v>
      </c>
      <c r="Z7">
        <v>2.01070584</v>
      </c>
      <c r="AA7">
        <v>8.6042059999999996</v>
      </c>
      <c r="AB7">
        <v>8.0565986800000005</v>
      </c>
      <c r="AC7">
        <v>5.9383226240000004</v>
      </c>
      <c r="AD7">
        <v>5.5929026400000001</v>
      </c>
      <c r="AE7">
        <v>13.580041799999998</v>
      </c>
      <c r="AF7">
        <v>2.7225000000000001</v>
      </c>
      <c r="AG7">
        <v>5.2425983999999994</v>
      </c>
      <c r="AH7">
        <v>11.621583999999999</v>
      </c>
      <c r="AI7">
        <v>0</v>
      </c>
      <c r="AJ7">
        <v>0</v>
      </c>
      <c r="AK7">
        <v>15.9613</v>
      </c>
      <c r="AL7">
        <v>0</v>
      </c>
      <c r="AM7">
        <v>3.2392661714285711</v>
      </c>
      <c r="AN7">
        <v>0</v>
      </c>
      <c r="AO7">
        <v>0.10472127120000001</v>
      </c>
      <c r="AP7">
        <v>0.94322591999999994</v>
      </c>
      <c r="AQ7">
        <v>8.7564899999999994</v>
      </c>
      <c r="AR7">
        <v>15.580531200000003</v>
      </c>
      <c r="AS7">
        <v>10.111330319999999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32.043812377635973</v>
      </c>
      <c r="BB7">
        <f t="shared" si="0"/>
        <v>930.23285945948192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9.4134711298218132</v>
      </c>
      <c r="L8">
        <v>578.49512361223287</v>
      </c>
      <c r="M8">
        <v>26.078252403553606</v>
      </c>
      <c r="N8">
        <v>36.240311350499212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14.232085171645117</v>
      </c>
      <c r="X8">
        <v>45.2588294758865</v>
      </c>
      <c r="Y8">
        <v>0</v>
      </c>
      <c r="Z8">
        <v>2.01070584</v>
      </c>
      <c r="AA8">
        <v>8.6042059999999996</v>
      </c>
      <c r="AB8">
        <v>8.0565986800000005</v>
      </c>
      <c r="AC8">
        <v>5.9383226240000004</v>
      </c>
      <c r="AD8">
        <v>5.5929026400000001</v>
      </c>
      <c r="AE8">
        <v>13.580041799999998</v>
      </c>
      <c r="AF8">
        <v>2.7225000000000001</v>
      </c>
      <c r="AG8">
        <v>5.2425983999999994</v>
      </c>
      <c r="AH8">
        <v>11.621583999999999</v>
      </c>
      <c r="AI8">
        <v>0</v>
      </c>
      <c r="AJ8">
        <v>0</v>
      </c>
      <c r="AK8">
        <v>15.9613</v>
      </c>
      <c r="AL8">
        <v>0</v>
      </c>
      <c r="AM8">
        <v>3.2392661714285711</v>
      </c>
      <c r="AN8">
        <v>0</v>
      </c>
      <c r="AO8">
        <v>0.10814884079999998</v>
      </c>
      <c r="AP8">
        <v>0.94322591999999994</v>
      </c>
      <c r="AQ8">
        <v>8.7564899999999994</v>
      </c>
      <c r="AR8">
        <v>15.580531200000003</v>
      </c>
      <c r="AS8">
        <v>10.111330319999999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32.043926507235973</v>
      </c>
      <c r="BB8">
        <f t="shared" si="0"/>
        <v>930.23617289948197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9.4134711298218132</v>
      </c>
      <c r="L9">
        <v>578.49512361223287</v>
      </c>
      <c r="M9">
        <v>26.078252403553606</v>
      </c>
      <c r="N9">
        <v>36.240311350499212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14.232085171645117</v>
      </c>
      <c r="X9">
        <v>45.2588294758865</v>
      </c>
      <c r="Y9">
        <v>0</v>
      </c>
      <c r="Z9">
        <v>2.01070584</v>
      </c>
      <c r="AA9">
        <v>8.6042059999999996</v>
      </c>
      <c r="AB9">
        <v>8.0565986800000005</v>
      </c>
      <c r="AC9">
        <v>5.9383226240000004</v>
      </c>
      <c r="AD9">
        <v>2.7964513200000001</v>
      </c>
      <c r="AE9">
        <v>14.564102799999997</v>
      </c>
      <c r="AF9">
        <v>2.7225000000000001</v>
      </c>
      <c r="AG9">
        <v>5.2425983999999994</v>
      </c>
      <c r="AH9">
        <v>11.621583999999999</v>
      </c>
      <c r="AI9">
        <v>0</v>
      </c>
      <c r="AJ9">
        <v>0</v>
      </c>
      <c r="AK9">
        <v>15.9613</v>
      </c>
      <c r="AL9">
        <v>0</v>
      </c>
      <c r="AM9">
        <v>1.6196330857142855</v>
      </c>
      <c r="AN9">
        <v>0</v>
      </c>
      <c r="AO9">
        <v>0.1174393584</v>
      </c>
      <c r="AP9">
        <v>0.94322591999999994</v>
      </c>
      <c r="AQ9">
        <v>8.7564899999999994</v>
      </c>
      <c r="AR9">
        <v>15.580531200000003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31.919120098182006</v>
      </c>
      <c r="BB9">
        <f t="shared" si="0"/>
        <v>926.61303320482159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9.4134711298218132</v>
      </c>
      <c r="L10">
        <v>578.49512361223287</v>
      </c>
      <c r="M10">
        <v>26.078252403553606</v>
      </c>
      <c r="N10">
        <v>36.240311350499212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14.232085171645117</v>
      </c>
      <c r="X10">
        <v>45.2588294758865</v>
      </c>
      <c r="Y10">
        <v>0</v>
      </c>
      <c r="Z10">
        <v>2.01070584</v>
      </c>
      <c r="AA10">
        <v>8.6042059999999996</v>
      </c>
      <c r="AB10">
        <v>8.0565986800000005</v>
      </c>
      <c r="AC10">
        <v>5.9383226240000004</v>
      </c>
      <c r="AD10">
        <v>2.7964513200000001</v>
      </c>
      <c r="AE10">
        <v>14.564102799999997</v>
      </c>
      <c r="AF10">
        <v>2.7225000000000001</v>
      </c>
      <c r="AG10">
        <v>5.2425983999999994</v>
      </c>
      <c r="AH10">
        <v>11.621583999999999</v>
      </c>
      <c r="AI10">
        <v>0</v>
      </c>
      <c r="AJ10">
        <v>0</v>
      </c>
      <c r="AK10">
        <v>15.9613</v>
      </c>
      <c r="AL10">
        <v>0</v>
      </c>
      <c r="AM10">
        <v>1.5541933650793649</v>
      </c>
      <c r="AN10">
        <v>0</v>
      </c>
      <c r="AO10">
        <v>0.13890676799999999</v>
      </c>
      <c r="AP10">
        <v>0.94322591999999994</v>
      </c>
      <c r="AQ10">
        <v>5.8376599999999979</v>
      </c>
      <c r="AR10">
        <v>15.580531200000003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31.820458798531206</v>
      </c>
      <c r="BB10">
        <f t="shared" si="0"/>
        <v>923.74889219343754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0.92068965517241386</v>
      </c>
      <c r="K11">
        <v>9.4134711298218132</v>
      </c>
      <c r="L11">
        <v>578.49512361223287</v>
      </c>
      <c r="M11">
        <v>26.078252403553606</v>
      </c>
      <c r="N11">
        <v>36.240311350499212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14.232085171645117</v>
      </c>
      <c r="X11">
        <v>45.2588294758865</v>
      </c>
      <c r="Y11">
        <v>0</v>
      </c>
      <c r="Z11">
        <v>2.01070584</v>
      </c>
      <c r="AA11">
        <v>6.8106532000000009</v>
      </c>
      <c r="AB11">
        <v>8.0565986800000005</v>
      </c>
      <c r="AC11">
        <v>5.9383226240000004</v>
      </c>
      <c r="AD11">
        <v>2.7964513200000001</v>
      </c>
      <c r="AE11">
        <v>13.580041799999998</v>
      </c>
      <c r="AF11">
        <v>2.7225000000000001</v>
      </c>
      <c r="AG11">
        <v>5.2425983999999994</v>
      </c>
      <c r="AH11">
        <v>11.621583999999999</v>
      </c>
      <c r="AI11">
        <v>0</v>
      </c>
      <c r="AJ11">
        <v>0</v>
      </c>
      <c r="AK11">
        <v>15.9613</v>
      </c>
      <c r="AL11">
        <v>0</v>
      </c>
      <c r="AM11">
        <v>0</v>
      </c>
      <c r="AN11">
        <v>0</v>
      </c>
      <c r="AO11">
        <v>0.11942374080000001</v>
      </c>
      <c r="AP11">
        <v>0.94322591999999994</v>
      </c>
      <c r="AQ11">
        <v>2.9188299999999989</v>
      </c>
      <c r="AR11">
        <v>15.580531200000003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31.509123054080195</v>
      </c>
      <c r="BB11">
        <f t="shared" si="0"/>
        <v>914.71079740078164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0.92068965517241386</v>
      </c>
      <c r="K12">
        <v>9.4134711298218132</v>
      </c>
      <c r="L12">
        <v>578.49512361223287</v>
      </c>
      <c r="M12">
        <v>26.078252403553606</v>
      </c>
      <c r="N12">
        <v>36.240311350499212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14.232085171645117</v>
      </c>
      <c r="X12">
        <v>45.2588294758865</v>
      </c>
      <c r="Y12">
        <v>0</v>
      </c>
      <c r="Z12">
        <v>2.01070584</v>
      </c>
      <c r="AA12">
        <v>4.2899843999999998</v>
      </c>
      <c r="AB12">
        <v>8.0565986800000005</v>
      </c>
      <c r="AC12">
        <v>5.9383226240000004</v>
      </c>
      <c r="AD12">
        <v>2.7964513200000001</v>
      </c>
      <c r="AE12">
        <v>13.580041799999998</v>
      </c>
      <c r="AF12">
        <v>2.7225000000000001</v>
      </c>
      <c r="AG12">
        <v>5.2425983999999994</v>
      </c>
      <c r="AH12">
        <v>11.621583999999999</v>
      </c>
      <c r="AI12">
        <v>0</v>
      </c>
      <c r="AJ12">
        <v>0</v>
      </c>
      <c r="AK12">
        <v>15.9613</v>
      </c>
      <c r="AL12">
        <v>0</v>
      </c>
      <c r="AM12">
        <v>0</v>
      </c>
      <c r="AN12">
        <v>0</v>
      </c>
      <c r="AO12">
        <v>0.12014533440000001</v>
      </c>
      <c r="AP12">
        <v>0.94322591999999994</v>
      </c>
      <c r="AQ12">
        <v>0</v>
      </c>
      <c r="AR12">
        <v>15.580531200000003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31.328011889197661</v>
      </c>
      <c r="BB12">
        <f t="shared" si="0"/>
        <v>909.45313135926415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0.92068965517241386</v>
      </c>
      <c r="K13">
        <v>9.4134711298218132</v>
      </c>
      <c r="L13">
        <v>578.49512361223287</v>
      </c>
      <c r="M13">
        <v>26.078252403553606</v>
      </c>
      <c r="N13">
        <v>36.240311350499212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4.374274310595065</v>
      </c>
      <c r="W13">
        <v>14.232085171645117</v>
      </c>
      <c r="X13">
        <v>45.2588294758865</v>
      </c>
      <c r="Y13">
        <v>0</v>
      </c>
      <c r="Z13">
        <v>2.01070584</v>
      </c>
      <c r="AA13">
        <v>4.2899843999999998</v>
      </c>
      <c r="AB13">
        <v>8.0565986800000005</v>
      </c>
      <c r="AC13">
        <v>5.9383226240000004</v>
      </c>
      <c r="AD13">
        <v>2.7964513200000001</v>
      </c>
      <c r="AE13">
        <v>13.580041799999998</v>
      </c>
      <c r="AF13">
        <v>2.7225000000000001</v>
      </c>
      <c r="AG13">
        <v>5.2425983999999994</v>
      </c>
      <c r="AH13">
        <v>11.621583999999999</v>
      </c>
      <c r="AI13">
        <v>0</v>
      </c>
      <c r="AJ13">
        <v>0</v>
      </c>
      <c r="AK13">
        <v>15.9613</v>
      </c>
      <c r="AL13">
        <v>0</v>
      </c>
      <c r="AM13">
        <v>0</v>
      </c>
      <c r="AN13">
        <v>0</v>
      </c>
      <c r="AO13">
        <v>0.1297064496</v>
      </c>
      <c r="AP13">
        <v>1.9257529200000001</v>
      </c>
      <c r="AQ13">
        <v>0</v>
      </c>
      <c r="AR13">
        <v>15.580531200000003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31.361048113197658</v>
      </c>
      <c r="BB13">
        <f t="shared" si="0"/>
        <v>910.41218325046418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0.92068965517241386</v>
      </c>
      <c r="K14">
        <v>9.4134711298218132</v>
      </c>
      <c r="L14">
        <v>578.49512361223287</v>
      </c>
      <c r="M14">
        <v>26.078252403553606</v>
      </c>
      <c r="N14">
        <v>36.240311350499212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4.374274310595065</v>
      </c>
      <c r="W14">
        <v>14.232085171645117</v>
      </c>
      <c r="X14">
        <v>45.2588294758865</v>
      </c>
      <c r="Y14">
        <v>0</v>
      </c>
      <c r="Z14">
        <v>2.01070584</v>
      </c>
      <c r="AA14">
        <v>4.2899843999999998</v>
      </c>
      <c r="AB14">
        <v>8.0565986800000005</v>
      </c>
      <c r="AC14">
        <v>5.9383226240000004</v>
      </c>
      <c r="AD14">
        <v>2.7964513200000001</v>
      </c>
      <c r="AE14">
        <v>13.580041799999998</v>
      </c>
      <c r="AF14">
        <v>2.7225000000000001</v>
      </c>
      <c r="AG14">
        <v>5.2425983999999994</v>
      </c>
      <c r="AH14">
        <v>11.621583999999999</v>
      </c>
      <c r="AI14">
        <v>0</v>
      </c>
      <c r="AJ14">
        <v>0</v>
      </c>
      <c r="AK14">
        <v>15.9613</v>
      </c>
      <c r="AL14">
        <v>0</v>
      </c>
      <c r="AM14">
        <v>0</v>
      </c>
      <c r="AN14">
        <v>0</v>
      </c>
      <c r="AO14">
        <v>0.16127616959999999</v>
      </c>
      <c r="AP14">
        <v>1.9257529200000001</v>
      </c>
      <c r="AQ14">
        <v>0</v>
      </c>
      <c r="AR14">
        <v>15.580531200000003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31.36209951679766</v>
      </c>
      <c r="BB14">
        <f t="shared" si="0"/>
        <v>910.44270156686412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0.92068965517241386</v>
      </c>
      <c r="K15">
        <v>9.4134711298218132</v>
      </c>
      <c r="L15">
        <v>578.49512361223287</v>
      </c>
      <c r="M15">
        <v>26.078252403553606</v>
      </c>
      <c r="N15">
        <v>36.240311350499212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4.374274310595065</v>
      </c>
      <c r="W15">
        <v>14.232085171645117</v>
      </c>
      <c r="X15">
        <v>45.2588294758865</v>
      </c>
      <c r="Y15">
        <v>0</v>
      </c>
      <c r="Z15">
        <v>2.01070584</v>
      </c>
      <c r="AA15">
        <v>4.2899843999999998</v>
      </c>
      <c r="AB15">
        <v>8.0565986800000005</v>
      </c>
      <c r="AC15">
        <v>5.9383226240000004</v>
      </c>
      <c r="AD15">
        <v>2.7964513200000001</v>
      </c>
      <c r="AE15">
        <v>15.167135380800001</v>
      </c>
      <c r="AF15">
        <v>2.7225000000000001</v>
      </c>
      <c r="AG15">
        <v>5.2425983999999994</v>
      </c>
      <c r="AH15">
        <v>14.35265624</v>
      </c>
      <c r="AI15">
        <v>0</v>
      </c>
      <c r="AJ15">
        <v>0</v>
      </c>
      <c r="AK15">
        <v>15.9613</v>
      </c>
      <c r="AL15">
        <v>0</v>
      </c>
      <c r="AM15">
        <v>0</v>
      </c>
      <c r="AN15">
        <v>0</v>
      </c>
      <c r="AO15">
        <v>0.14846788320000004</v>
      </c>
      <c r="AP15">
        <v>1.9257529200000001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31.533665144797656</v>
      </c>
      <c r="BB15">
        <f t="shared" si="0"/>
        <v>915.42326147326423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0.92068965517241386</v>
      </c>
      <c r="K16">
        <v>9.4134711298218132</v>
      </c>
      <c r="L16">
        <v>578.49512361223287</v>
      </c>
      <c r="M16">
        <v>26.078252403553606</v>
      </c>
      <c r="N16">
        <v>36.240311350499212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4.374274310595065</v>
      </c>
      <c r="W16">
        <v>14.232085171645117</v>
      </c>
      <c r="X16">
        <v>45.2588294758865</v>
      </c>
      <c r="Y16">
        <v>0</v>
      </c>
      <c r="Z16">
        <v>2.01070584</v>
      </c>
      <c r="AA16">
        <v>4.2899843999999998</v>
      </c>
      <c r="AB16">
        <v>8.0565986800000005</v>
      </c>
      <c r="AC16">
        <v>5.9383226240000004</v>
      </c>
      <c r="AD16">
        <v>2.7964513200000001</v>
      </c>
      <c r="AE16">
        <v>15.167135380800001</v>
      </c>
      <c r="AF16">
        <v>2.7225000000000001</v>
      </c>
      <c r="AG16">
        <v>5.2425983999999994</v>
      </c>
      <c r="AH16">
        <v>14.35265624</v>
      </c>
      <c r="AI16">
        <v>0</v>
      </c>
      <c r="AJ16">
        <v>0</v>
      </c>
      <c r="AK16">
        <v>15.9613</v>
      </c>
      <c r="AL16">
        <v>0</v>
      </c>
      <c r="AM16">
        <v>0</v>
      </c>
      <c r="AN16">
        <v>0</v>
      </c>
      <c r="AO16">
        <v>0.13096923839999997</v>
      </c>
      <c r="AP16">
        <v>1.9257529200000001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31.533082224797653</v>
      </c>
      <c r="BB16">
        <f t="shared" si="0"/>
        <v>915.4063457484641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0.92068965517241386</v>
      </c>
      <c r="K17">
        <v>9.4134711298218132</v>
      </c>
      <c r="L17">
        <v>578.49512361223287</v>
      </c>
      <c r="M17">
        <v>26.078252403553606</v>
      </c>
      <c r="N17">
        <v>36.240311350499212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4.374274310595065</v>
      </c>
      <c r="W17">
        <v>14.232085171645117</v>
      </c>
      <c r="X17">
        <v>45.2588294758865</v>
      </c>
      <c r="Y17">
        <v>0</v>
      </c>
      <c r="Z17">
        <v>2.01070584</v>
      </c>
      <c r="AA17">
        <v>4.2899843999999998</v>
      </c>
      <c r="AB17">
        <v>8.0565986800000005</v>
      </c>
      <c r="AC17">
        <v>5.9383226240000004</v>
      </c>
      <c r="AD17">
        <v>2.7964513200000001</v>
      </c>
      <c r="AE17">
        <v>15.167135380800001</v>
      </c>
      <c r="AF17">
        <v>2.7225000000000001</v>
      </c>
      <c r="AG17">
        <v>5.2425983999999994</v>
      </c>
      <c r="AH17">
        <v>14.35265624</v>
      </c>
      <c r="AI17">
        <v>0</v>
      </c>
      <c r="AJ17">
        <v>0</v>
      </c>
      <c r="AK17">
        <v>15.9613</v>
      </c>
      <c r="AL17">
        <v>0</v>
      </c>
      <c r="AM17">
        <v>0</v>
      </c>
      <c r="AN17">
        <v>0</v>
      </c>
      <c r="AO17">
        <v>0.10715664960000001</v>
      </c>
      <c r="AP17">
        <v>0.74672052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31.493027643997657</v>
      </c>
      <c r="BB17">
        <f t="shared" si="0"/>
        <v>914.24355534046424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0.92068965517241386</v>
      </c>
      <c r="K18">
        <v>9.4134711298218132</v>
      </c>
      <c r="L18">
        <v>578.49512361223287</v>
      </c>
      <c r="M18">
        <v>26.078252403553606</v>
      </c>
      <c r="N18">
        <v>36.240311350499212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4.374274310595065</v>
      </c>
      <c r="W18">
        <v>14.232085171645117</v>
      </c>
      <c r="X18">
        <v>45.2588294758865</v>
      </c>
      <c r="Y18">
        <v>0</v>
      </c>
      <c r="Z18">
        <v>2.01070584</v>
      </c>
      <c r="AA18">
        <v>4.2899843999999998</v>
      </c>
      <c r="AB18">
        <v>8.0565986800000005</v>
      </c>
      <c r="AC18">
        <v>5.9383226240000004</v>
      </c>
      <c r="AD18">
        <v>2.7964513200000001</v>
      </c>
      <c r="AE18">
        <v>15.167135380800001</v>
      </c>
      <c r="AF18">
        <v>2.7225000000000001</v>
      </c>
      <c r="AG18">
        <v>5.2425983999999994</v>
      </c>
      <c r="AH18">
        <v>14.35265624</v>
      </c>
      <c r="AI18">
        <v>0</v>
      </c>
      <c r="AJ18">
        <v>0</v>
      </c>
      <c r="AK18">
        <v>15.9613</v>
      </c>
      <c r="AL18">
        <v>0</v>
      </c>
      <c r="AM18">
        <v>0</v>
      </c>
      <c r="AN18">
        <v>0</v>
      </c>
      <c r="AO18">
        <v>6.9272985600000003E-2</v>
      </c>
      <c r="AP18">
        <v>0.74672052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31.491766082397653</v>
      </c>
      <c r="BB18">
        <f t="shared" si="0"/>
        <v>914.20693323806415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</v>
      </c>
      <c r="H19">
        <v>0</v>
      </c>
      <c r="I19">
        <v>0</v>
      </c>
      <c r="J19">
        <v>0.92068965517241386</v>
      </c>
      <c r="K19">
        <v>9.4134711298218132</v>
      </c>
      <c r="L19">
        <v>578.49512361223287</v>
      </c>
      <c r="M19">
        <v>26.078252403553606</v>
      </c>
      <c r="N19">
        <v>36.240311350499212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4.374274310595065</v>
      </c>
      <c r="W19">
        <v>14.232085171645117</v>
      </c>
      <c r="X19">
        <v>45.2588294758865</v>
      </c>
      <c r="Y19">
        <v>0</v>
      </c>
      <c r="Z19">
        <v>2.01070584</v>
      </c>
      <c r="AA19">
        <v>4.2899843999999998</v>
      </c>
      <c r="AB19">
        <v>8.0565986800000005</v>
      </c>
      <c r="AC19">
        <v>5.9383226240000004</v>
      </c>
      <c r="AD19">
        <v>2.7964513200000001</v>
      </c>
      <c r="AE19">
        <v>15.167135380800001</v>
      </c>
      <c r="AF19">
        <v>2.7225000000000001</v>
      </c>
      <c r="AG19">
        <v>5.2425983999999994</v>
      </c>
      <c r="AH19">
        <v>21.528984360000003</v>
      </c>
      <c r="AI19">
        <v>0</v>
      </c>
      <c r="AJ19">
        <v>0</v>
      </c>
      <c r="AK19">
        <v>15.9613</v>
      </c>
      <c r="AL19">
        <v>0</v>
      </c>
      <c r="AM19">
        <v>1.6196330857142855</v>
      </c>
      <c r="AN19">
        <v>0</v>
      </c>
      <c r="AO19">
        <v>2.26399992E-2</v>
      </c>
      <c r="AP19">
        <v>0.74672052</v>
      </c>
      <c r="AQ19">
        <v>2.9188299999999989</v>
      </c>
      <c r="AR19">
        <v>15.580531200000003</v>
      </c>
      <c r="AS19">
        <v>9.7861171044000006</v>
      </c>
      <c r="AT19">
        <v>0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v>32.018618259934172</v>
      </c>
      <c r="BB19">
        <f t="shared" si="0"/>
        <v>929.50147127984189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0.97740000000000005</v>
      </c>
      <c r="H20">
        <v>0</v>
      </c>
      <c r="I20">
        <v>0</v>
      </c>
      <c r="J20">
        <v>0.92068965517241386</v>
      </c>
      <c r="K20">
        <v>9.4134711298218132</v>
      </c>
      <c r="L20">
        <v>578.49512361223287</v>
      </c>
      <c r="M20">
        <v>26.078252403553606</v>
      </c>
      <c r="N20">
        <v>36.240311350499212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4.374274310595065</v>
      </c>
      <c r="W20">
        <v>14.232085171645117</v>
      </c>
      <c r="X20">
        <v>45.2588294758865</v>
      </c>
      <c r="Y20">
        <v>0</v>
      </c>
      <c r="Z20">
        <v>2.01070584</v>
      </c>
      <c r="AA20">
        <v>8.6206872959999998</v>
      </c>
      <c r="AB20">
        <v>8.0565986800000005</v>
      </c>
      <c r="AC20">
        <v>5.9383226240000004</v>
      </c>
      <c r="AD20">
        <v>2.7964513200000001</v>
      </c>
      <c r="AE20">
        <v>15.167135380800001</v>
      </c>
      <c r="AF20">
        <v>2.7225000000000001</v>
      </c>
      <c r="AG20">
        <v>5.2425983999999994</v>
      </c>
      <c r="AH20">
        <v>21.528984360000003</v>
      </c>
      <c r="AI20">
        <v>0</v>
      </c>
      <c r="AJ20">
        <v>0</v>
      </c>
      <c r="AK20">
        <v>15.9613</v>
      </c>
      <c r="AL20">
        <v>0</v>
      </c>
      <c r="AM20">
        <v>3.2392661714285711</v>
      </c>
      <c r="AN20">
        <v>0</v>
      </c>
      <c r="AO20">
        <v>0</v>
      </c>
      <c r="AP20">
        <v>0.74672052</v>
      </c>
      <c r="AQ20">
        <v>5.8376599999999979</v>
      </c>
      <c r="AR20">
        <v>15.580531200000003</v>
      </c>
      <c r="AS20">
        <v>9.7861171044000006</v>
      </c>
      <c r="AT20">
        <v>0</v>
      </c>
      <c r="AU20">
        <v>0</v>
      </c>
      <c r="AV20">
        <v>2</v>
      </c>
      <c r="AW20">
        <v>0</v>
      </c>
      <c r="AX20">
        <v>0</v>
      </c>
      <c r="AY20">
        <v>0</v>
      </c>
      <c r="AZ20">
        <v>0</v>
      </c>
      <c r="BA20">
        <v>32.245854550670678</v>
      </c>
      <c r="BB20">
        <f t="shared" si="0"/>
        <v>936.09816097161979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0.92068965517241386</v>
      </c>
      <c r="K21">
        <v>9.4134711298218132</v>
      </c>
      <c r="L21">
        <v>578.49512361223287</v>
      </c>
      <c r="M21">
        <v>26.078252403553606</v>
      </c>
      <c r="N21">
        <v>36.240311350499212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4.374274310595065</v>
      </c>
      <c r="W21">
        <v>14.232085171645117</v>
      </c>
      <c r="X21">
        <v>45.2588294758865</v>
      </c>
      <c r="Y21">
        <v>0</v>
      </c>
      <c r="Z21">
        <v>2.01070584</v>
      </c>
      <c r="AA21">
        <v>12.918427599999998</v>
      </c>
      <c r="AB21">
        <v>8.0565986800000005</v>
      </c>
      <c r="AC21">
        <v>5.9383226240000004</v>
      </c>
      <c r="AD21">
        <v>2.7964513200000001</v>
      </c>
      <c r="AE21">
        <v>15.167135380800001</v>
      </c>
      <c r="AF21">
        <v>2.7225000000000001</v>
      </c>
      <c r="AG21">
        <v>5.2425983999999994</v>
      </c>
      <c r="AH21">
        <v>21.528984360000003</v>
      </c>
      <c r="AI21">
        <v>0</v>
      </c>
      <c r="AJ21">
        <v>0</v>
      </c>
      <c r="AK21">
        <v>15.9613</v>
      </c>
      <c r="AL21">
        <v>0</v>
      </c>
      <c r="AM21">
        <v>4.8588992571428573</v>
      </c>
      <c r="AN21">
        <v>0</v>
      </c>
      <c r="AO21">
        <v>1.22670912E-2</v>
      </c>
      <c r="AP21">
        <v>0.74672052</v>
      </c>
      <c r="AQ21">
        <v>5.8376599999999979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2</v>
      </c>
      <c r="AX21">
        <v>0</v>
      </c>
      <c r="AY21">
        <v>0</v>
      </c>
      <c r="AZ21">
        <v>0</v>
      </c>
      <c r="BA21">
        <v>32.41076450652465</v>
      </c>
      <c r="BB21">
        <f t="shared" si="0"/>
        <v>940.88549149668006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0.92068965517241386</v>
      </c>
      <c r="K22">
        <v>9.4134711298218132</v>
      </c>
      <c r="L22">
        <v>578.49512361223287</v>
      </c>
      <c r="M22">
        <v>26.078252403553606</v>
      </c>
      <c r="N22">
        <v>36.240311350499212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4.374274310595065</v>
      </c>
      <c r="W22">
        <v>14.232085171645117</v>
      </c>
      <c r="X22">
        <v>45.2588294758865</v>
      </c>
      <c r="Y22">
        <v>0</v>
      </c>
      <c r="Z22">
        <v>4.0214116799999999</v>
      </c>
      <c r="AA22">
        <v>12.918427599999998</v>
      </c>
      <c r="AB22">
        <v>8.0565986800000005</v>
      </c>
      <c r="AC22">
        <v>5.9383226240000004</v>
      </c>
      <c r="AD22">
        <v>5.5929026400000001</v>
      </c>
      <c r="AE22">
        <v>15.167135380800001</v>
      </c>
      <c r="AF22">
        <v>2.7225000000000001</v>
      </c>
      <c r="AG22">
        <v>5.2425983999999994</v>
      </c>
      <c r="AH22">
        <v>21.528984360000003</v>
      </c>
      <c r="AI22">
        <v>0</v>
      </c>
      <c r="AJ22">
        <v>0</v>
      </c>
      <c r="AK22">
        <v>15.9613</v>
      </c>
      <c r="AL22">
        <v>0</v>
      </c>
      <c r="AM22">
        <v>4.8588992571428573</v>
      </c>
      <c r="AN22">
        <v>0</v>
      </c>
      <c r="AO22">
        <v>0</v>
      </c>
      <c r="AP22">
        <v>0.74672052</v>
      </c>
      <c r="AQ22">
        <v>8.7564899999999994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2</v>
      </c>
      <c r="AX22">
        <v>0</v>
      </c>
      <c r="AY22">
        <v>0</v>
      </c>
      <c r="AZ22">
        <v>0</v>
      </c>
      <c r="BA22">
        <v>32.667631341007187</v>
      </c>
      <c r="BB22">
        <f t="shared" si="0"/>
        <v>948.34234473099752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0.92068965517241386</v>
      </c>
      <c r="K23">
        <v>9.4134711298218132</v>
      </c>
      <c r="L23">
        <v>578.49512361223287</v>
      </c>
      <c r="M23">
        <v>26.078252403553606</v>
      </c>
      <c r="N23">
        <v>36.240311350499212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4.374274310595065</v>
      </c>
      <c r="W23">
        <v>14.232085171645117</v>
      </c>
      <c r="X23">
        <v>45.2588294758865</v>
      </c>
      <c r="Y23">
        <v>0</v>
      </c>
      <c r="Z23">
        <v>6.0321175200000008</v>
      </c>
      <c r="AA23">
        <v>12.918427599999998</v>
      </c>
      <c r="AB23">
        <v>8.0565986800000005</v>
      </c>
      <c r="AC23">
        <v>5.9383226240000004</v>
      </c>
      <c r="AD23">
        <v>5.5929026400000001</v>
      </c>
      <c r="AE23">
        <v>15.167135380800001</v>
      </c>
      <c r="AF23">
        <v>2.7225000000000001</v>
      </c>
      <c r="AG23">
        <v>5.2425983999999994</v>
      </c>
      <c r="AH23">
        <v>21.528984360000003</v>
      </c>
      <c r="AI23">
        <v>0</v>
      </c>
      <c r="AJ23">
        <v>0</v>
      </c>
      <c r="AK23">
        <v>15.9613</v>
      </c>
      <c r="AL23">
        <v>0</v>
      </c>
      <c r="AM23">
        <v>4.8588992571428573</v>
      </c>
      <c r="AN23">
        <v>0</v>
      </c>
      <c r="AO23">
        <v>0</v>
      </c>
      <c r="AP23">
        <v>0.74672052</v>
      </c>
      <c r="AQ23">
        <v>8.7564899999999994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2</v>
      </c>
      <c r="AX23">
        <v>0</v>
      </c>
      <c r="AY23">
        <v>0</v>
      </c>
      <c r="AZ23">
        <v>0</v>
      </c>
      <c r="BA23">
        <v>32.762785361007182</v>
      </c>
      <c r="BB23">
        <f t="shared" si="0"/>
        <v>951.10466455099754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0.92068965517241386</v>
      </c>
      <c r="K24">
        <v>9.4134711298218132</v>
      </c>
      <c r="L24">
        <v>578.49512361223287</v>
      </c>
      <c r="M24">
        <v>26.078252403553606</v>
      </c>
      <c r="N24">
        <v>36.240311350499212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4.374274310595065</v>
      </c>
      <c r="W24">
        <v>14.232085171645117</v>
      </c>
      <c r="X24">
        <v>45.2588294758865</v>
      </c>
      <c r="Y24">
        <v>0</v>
      </c>
      <c r="Z24">
        <v>6.0321175200000008</v>
      </c>
      <c r="AA24">
        <v>12.918427599999998</v>
      </c>
      <c r="AB24">
        <v>8.0565986800000005</v>
      </c>
      <c r="AC24">
        <v>8.9074839360000002</v>
      </c>
      <c r="AD24">
        <v>5.5929026400000001</v>
      </c>
      <c r="AE24">
        <v>15.167135380800001</v>
      </c>
      <c r="AF24">
        <v>2.7225000000000001</v>
      </c>
      <c r="AG24">
        <v>5.2425983999999994</v>
      </c>
      <c r="AH24">
        <v>21.528984360000003</v>
      </c>
      <c r="AI24">
        <v>0</v>
      </c>
      <c r="AJ24">
        <v>0</v>
      </c>
      <c r="AK24">
        <v>15.9613</v>
      </c>
      <c r="AL24">
        <v>0</v>
      </c>
      <c r="AM24">
        <v>4.8588992571428573</v>
      </c>
      <c r="AN24">
        <v>0</v>
      </c>
      <c r="AO24">
        <v>0</v>
      </c>
      <c r="AP24">
        <v>0.74672052</v>
      </c>
      <c r="AQ24">
        <v>8.7564899999999994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2</v>
      </c>
      <c r="AX24">
        <v>0</v>
      </c>
      <c r="AY24">
        <v>0</v>
      </c>
      <c r="AZ24">
        <v>0</v>
      </c>
      <c r="BA24">
        <v>32.861658410607184</v>
      </c>
      <c r="BB24">
        <f t="shared" si="0"/>
        <v>953.97495281339752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0.92068965517241386</v>
      </c>
      <c r="K25">
        <v>9.4134711298218132</v>
      </c>
      <c r="L25">
        <v>578.49512361223287</v>
      </c>
      <c r="M25">
        <v>26.078252403553606</v>
      </c>
      <c r="N25">
        <v>36.240311350499212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4.374274310595065</v>
      </c>
      <c r="W25">
        <v>14.232085171645117</v>
      </c>
      <c r="X25">
        <v>45.2588294758865</v>
      </c>
      <c r="Y25">
        <v>0</v>
      </c>
      <c r="Z25">
        <v>6.0321175200000008</v>
      </c>
      <c r="AA25">
        <v>12.918427599999998</v>
      </c>
      <c r="AB25">
        <v>8.0565986800000005</v>
      </c>
      <c r="AC25">
        <v>8.9074839360000002</v>
      </c>
      <c r="AD25">
        <v>5.5929026400000001</v>
      </c>
      <c r="AE25">
        <v>15.167135380800001</v>
      </c>
      <c r="AF25">
        <v>2.7225000000000001</v>
      </c>
      <c r="AG25">
        <v>5.2425983999999994</v>
      </c>
      <c r="AH25">
        <v>21.528984360000003</v>
      </c>
      <c r="AI25">
        <v>0</v>
      </c>
      <c r="AJ25">
        <v>0</v>
      </c>
      <c r="AK25">
        <v>15.9613</v>
      </c>
      <c r="AL25">
        <v>0</v>
      </c>
      <c r="AM25">
        <v>4.8588992571428573</v>
      </c>
      <c r="AN25">
        <v>0</v>
      </c>
      <c r="AO25">
        <v>0</v>
      </c>
      <c r="AP25">
        <v>0.74672052</v>
      </c>
      <c r="AQ25">
        <v>8.7564899999999994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2</v>
      </c>
      <c r="AX25">
        <v>0</v>
      </c>
      <c r="AY25">
        <v>0</v>
      </c>
      <c r="AZ25">
        <v>0</v>
      </c>
      <c r="BA25">
        <v>32.861658410607184</v>
      </c>
      <c r="BB25">
        <f t="shared" si="0"/>
        <v>953.97495281339752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0.92068965517241386</v>
      </c>
      <c r="K26">
        <v>9.4134711298218132</v>
      </c>
      <c r="L26">
        <v>578.49512361223287</v>
      </c>
      <c r="M26">
        <v>26.078252403553606</v>
      </c>
      <c r="N26">
        <v>36.240311350499212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4.374274310595065</v>
      </c>
      <c r="W26">
        <v>14.232085171645117</v>
      </c>
      <c r="X26">
        <v>45.2588294758865</v>
      </c>
      <c r="Y26">
        <v>0</v>
      </c>
      <c r="Z26">
        <v>6.0321175200000008</v>
      </c>
      <c r="AA26">
        <v>12.918427599999998</v>
      </c>
      <c r="AB26">
        <v>8.0565986800000005</v>
      </c>
      <c r="AC26">
        <v>8.9074839360000002</v>
      </c>
      <c r="AD26">
        <v>5.5929026400000001</v>
      </c>
      <c r="AE26">
        <v>15.167135380800001</v>
      </c>
      <c r="AF26">
        <v>2.7225000000000001</v>
      </c>
      <c r="AG26">
        <v>5.2425983999999994</v>
      </c>
      <c r="AH26">
        <v>21.528984360000003</v>
      </c>
      <c r="AI26">
        <v>1.1716692</v>
      </c>
      <c r="AJ26">
        <v>0</v>
      </c>
      <c r="AK26">
        <v>15.9613</v>
      </c>
      <c r="AL26">
        <v>0</v>
      </c>
      <c r="AM26">
        <v>4.8588992571428573</v>
      </c>
      <c r="AN26">
        <v>0</v>
      </c>
      <c r="AO26">
        <v>0</v>
      </c>
      <c r="AP26">
        <v>0.74672052</v>
      </c>
      <c r="AQ26">
        <v>8.7564899999999994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2</v>
      </c>
      <c r="AX26">
        <v>0</v>
      </c>
      <c r="AY26">
        <v>0</v>
      </c>
      <c r="AZ26">
        <v>0</v>
      </c>
      <c r="BA26">
        <v>32.90067508700718</v>
      </c>
      <c r="BB26">
        <f t="shared" si="0"/>
        <v>955.10760533699761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0.92068965517241386</v>
      </c>
      <c r="K27">
        <v>9.4134711298218132</v>
      </c>
      <c r="L27">
        <v>578.49512361223287</v>
      </c>
      <c r="M27">
        <v>26.078252403553606</v>
      </c>
      <c r="N27">
        <v>36.240311350499212</v>
      </c>
      <c r="O27">
        <v>0</v>
      </c>
      <c r="P27">
        <v>38.531705584383495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64.239164166752857</v>
      </c>
      <c r="V27">
        <v>4.374274310595065</v>
      </c>
      <c r="W27">
        <v>14.232085171645117</v>
      </c>
      <c r="X27">
        <v>45.2588294758865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8.9074839360000002</v>
      </c>
      <c r="AD27">
        <v>5.5929026400000001</v>
      </c>
      <c r="AE27">
        <v>14.957727199999999</v>
      </c>
      <c r="AF27">
        <v>2.7225000000000001</v>
      </c>
      <c r="AG27">
        <v>5.2425983999999994</v>
      </c>
      <c r="AH27">
        <v>26.148564000000004</v>
      </c>
      <c r="AI27">
        <v>3.1244511999999998</v>
      </c>
      <c r="AJ27">
        <v>0</v>
      </c>
      <c r="AK27">
        <v>15.9613</v>
      </c>
      <c r="AL27">
        <v>0</v>
      </c>
      <c r="AM27">
        <v>3.2392661714285711</v>
      </c>
      <c r="AN27">
        <v>0</v>
      </c>
      <c r="AO27">
        <v>0</v>
      </c>
      <c r="AP27">
        <v>0.74672052</v>
      </c>
      <c r="AQ27">
        <v>8.7564899999999994</v>
      </c>
      <c r="AR27">
        <v>15.580531200000003</v>
      </c>
      <c r="AS27">
        <v>10.111330319999999</v>
      </c>
      <c r="AT27">
        <v>0</v>
      </c>
      <c r="AU27">
        <v>0</v>
      </c>
      <c r="AV27">
        <v>0</v>
      </c>
      <c r="AW27">
        <v>2</v>
      </c>
      <c r="AX27">
        <v>0</v>
      </c>
      <c r="AY27">
        <v>0</v>
      </c>
      <c r="AZ27">
        <v>0</v>
      </c>
      <c r="BA27">
        <v>32.831188092753209</v>
      </c>
      <c r="BB27">
        <f t="shared" si="0"/>
        <v>953.09041177633719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0.92068965517241386</v>
      </c>
      <c r="K28">
        <v>9.4134711298218132</v>
      </c>
      <c r="L28">
        <v>578.49512361223287</v>
      </c>
      <c r="M28">
        <v>26.078252403553606</v>
      </c>
      <c r="N28">
        <v>36.240311350499212</v>
      </c>
      <c r="O28">
        <v>0</v>
      </c>
      <c r="P28">
        <v>38.531705584383495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64.239164166752857</v>
      </c>
      <c r="V28">
        <v>4.374274310595065</v>
      </c>
      <c r="W28">
        <v>14.232085171645117</v>
      </c>
      <c r="X28">
        <v>45.2588294758865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8.9074839360000002</v>
      </c>
      <c r="AD28">
        <v>5.5929026400000001</v>
      </c>
      <c r="AE28">
        <v>14.957727199999999</v>
      </c>
      <c r="AF28">
        <v>2.7225000000000001</v>
      </c>
      <c r="AG28">
        <v>5.2425983999999994</v>
      </c>
      <c r="AH28">
        <v>26.148564000000004</v>
      </c>
      <c r="AI28">
        <v>15.231699600000001</v>
      </c>
      <c r="AJ28">
        <v>0</v>
      </c>
      <c r="AK28">
        <v>15.9613</v>
      </c>
      <c r="AL28">
        <v>0</v>
      </c>
      <c r="AM28">
        <v>1.6196330857142855</v>
      </c>
      <c r="AN28">
        <v>0</v>
      </c>
      <c r="AO28">
        <v>0</v>
      </c>
      <c r="AP28">
        <v>0.74672052</v>
      </c>
      <c r="AQ28">
        <v>8.7564899999999994</v>
      </c>
      <c r="AR28">
        <v>15.580531200000003</v>
      </c>
      <c r="AS28">
        <v>10.111330319999999</v>
      </c>
      <c r="AT28">
        <v>0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0</v>
      </c>
      <c r="BA28">
        <v>33.315793863699248</v>
      </c>
      <c r="BB28">
        <f t="shared" si="0"/>
        <v>967.15852745567702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0.92068965517241386</v>
      </c>
      <c r="K29">
        <v>9.4134711298218132</v>
      </c>
      <c r="L29">
        <v>578.49512361223287</v>
      </c>
      <c r="M29">
        <v>26.689655172413797</v>
      </c>
      <c r="N29">
        <v>36.240311350499212</v>
      </c>
      <c r="O29">
        <v>0</v>
      </c>
      <c r="P29">
        <v>38.531705584383495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64.239164166752857</v>
      </c>
      <c r="V29">
        <v>4.374274310595065</v>
      </c>
      <c r="W29">
        <v>14.232085171645117</v>
      </c>
      <c r="X29">
        <v>45.2588294758865</v>
      </c>
      <c r="Y29">
        <v>0</v>
      </c>
      <c r="Z29">
        <v>4.0214116799999999</v>
      </c>
      <c r="AA29">
        <v>4.2899843999999998</v>
      </c>
      <c r="AB29">
        <v>12.121704815999999</v>
      </c>
      <c r="AC29">
        <v>8.9074839360000002</v>
      </c>
      <c r="AD29">
        <v>5.5929026400000001</v>
      </c>
      <c r="AE29">
        <v>14.957727199999999</v>
      </c>
      <c r="AF29">
        <v>2.7225000000000001</v>
      </c>
      <c r="AG29">
        <v>5.2425983999999994</v>
      </c>
      <c r="AH29">
        <v>26.148564000000004</v>
      </c>
      <c r="AI29">
        <v>15.231699600000001</v>
      </c>
      <c r="AJ29">
        <v>0</v>
      </c>
      <c r="AK29">
        <v>15.9613</v>
      </c>
      <c r="AL29">
        <v>0</v>
      </c>
      <c r="AM29">
        <v>0</v>
      </c>
      <c r="AN29">
        <v>0</v>
      </c>
      <c r="AO29">
        <v>0</v>
      </c>
      <c r="AP29">
        <v>0.74672052</v>
      </c>
      <c r="AQ29">
        <v>8.7564899999999994</v>
      </c>
      <c r="AR29">
        <v>15.580531200000003</v>
      </c>
      <c r="AS29">
        <v>10.111330319999999</v>
      </c>
      <c r="AT29">
        <v>0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0</v>
      </c>
      <c r="BA29">
        <v>33.138007547248314</v>
      </c>
      <c r="BB29">
        <f t="shared" si="0"/>
        <v>961.99738055927378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0.92068965517241386</v>
      </c>
      <c r="K30">
        <v>9.4134711298218132</v>
      </c>
      <c r="L30">
        <v>578.49512361223287</v>
      </c>
      <c r="M30">
        <v>26.689655172413797</v>
      </c>
      <c r="N30">
        <v>36.240311350499212</v>
      </c>
      <c r="O30">
        <v>0</v>
      </c>
      <c r="P30">
        <v>38.531705584383495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64.239164166752857</v>
      </c>
      <c r="V30">
        <v>4.374274310595065</v>
      </c>
      <c r="W30">
        <v>14.232085171645117</v>
      </c>
      <c r="X30">
        <v>45.2588294758865</v>
      </c>
      <c r="Y30">
        <v>0</v>
      </c>
      <c r="Z30">
        <v>4.0214116799999999</v>
      </c>
      <c r="AA30">
        <v>4.2899843999999998</v>
      </c>
      <c r="AB30">
        <v>12.121704815999999</v>
      </c>
      <c r="AC30">
        <v>8.9074839360000002</v>
      </c>
      <c r="AD30">
        <v>5.5929026400000001</v>
      </c>
      <c r="AE30">
        <v>14.957727199999999</v>
      </c>
      <c r="AF30">
        <v>2.7225000000000001</v>
      </c>
      <c r="AG30">
        <v>5.2425983999999994</v>
      </c>
      <c r="AH30">
        <v>26.148564000000004</v>
      </c>
      <c r="AI30">
        <v>15.231699600000001</v>
      </c>
      <c r="AJ30">
        <v>0</v>
      </c>
      <c r="AK30">
        <v>15.9613</v>
      </c>
      <c r="AL30">
        <v>0</v>
      </c>
      <c r="AM30">
        <v>0</v>
      </c>
      <c r="AN30">
        <v>0</v>
      </c>
      <c r="AO30">
        <v>0</v>
      </c>
      <c r="AP30">
        <v>0.74672052</v>
      </c>
      <c r="AQ30">
        <v>8.7564899999999994</v>
      </c>
      <c r="AR30">
        <v>15.580531200000003</v>
      </c>
      <c r="AS30">
        <v>10.111330319999999</v>
      </c>
      <c r="AT30">
        <v>0</v>
      </c>
      <c r="AU30">
        <v>0</v>
      </c>
      <c r="AV30">
        <v>0</v>
      </c>
      <c r="AW30">
        <v>2</v>
      </c>
      <c r="AX30">
        <v>0</v>
      </c>
      <c r="AY30">
        <v>0</v>
      </c>
      <c r="AZ30">
        <v>0</v>
      </c>
      <c r="BA30">
        <v>33.138007547248314</v>
      </c>
      <c r="BB30">
        <f t="shared" si="0"/>
        <v>961.99738055927378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0.92068965517241386</v>
      </c>
      <c r="K31">
        <v>9.4134711298218132</v>
      </c>
      <c r="L31">
        <v>578.49512361223287</v>
      </c>
      <c r="M31">
        <v>26.078252403553606</v>
      </c>
      <c r="N31">
        <v>36.240311350499212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64.239164166752857</v>
      </c>
      <c r="V31">
        <v>4.374274310595065</v>
      </c>
      <c r="W31">
        <v>14.232085171645117</v>
      </c>
      <c r="X31">
        <v>45.2588294758865</v>
      </c>
      <c r="Y31">
        <v>0</v>
      </c>
      <c r="Z31">
        <v>4.0214116799999999</v>
      </c>
      <c r="AA31">
        <v>4.2899843999999998</v>
      </c>
      <c r="AB31">
        <v>12.121704815999999</v>
      </c>
      <c r="AC31">
        <v>8.9074839360000002</v>
      </c>
      <c r="AD31">
        <v>5.5929026400000001</v>
      </c>
      <c r="AE31">
        <v>14.957727199999999</v>
      </c>
      <c r="AF31">
        <v>2.7225000000000001</v>
      </c>
      <c r="AG31">
        <v>5.2425983999999994</v>
      </c>
      <c r="AH31">
        <v>17.432376000000001</v>
      </c>
      <c r="AI31">
        <v>15.231699600000001</v>
      </c>
      <c r="AJ31">
        <v>0</v>
      </c>
      <c r="AK31">
        <v>15.9613</v>
      </c>
      <c r="AL31">
        <v>0</v>
      </c>
      <c r="AM31">
        <v>0</v>
      </c>
      <c r="AN31">
        <v>0</v>
      </c>
      <c r="AO31">
        <v>0</v>
      </c>
      <c r="AP31">
        <v>0.74672052</v>
      </c>
      <c r="AQ31">
        <v>8.7564899999999994</v>
      </c>
      <c r="AR31">
        <v>15.580531200000003</v>
      </c>
      <c r="AS31">
        <v>10.111330319999999</v>
      </c>
      <c r="AT31">
        <v>0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32.827398774645268</v>
      </c>
      <c r="BB31">
        <f t="shared" si="0"/>
        <v>952.98039856301659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0.92068965517241386</v>
      </c>
      <c r="K32">
        <v>9.4134711298218132</v>
      </c>
      <c r="L32">
        <v>578.49512361223287</v>
      </c>
      <c r="M32">
        <v>26.078252403553606</v>
      </c>
      <c r="N32">
        <v>36.240311350499212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64.239164166752857</v>
      </c>
      <c r="V32">
        <v>4.374274310595065</v>
      </c>
      <c r="W32">
        <v>14.232085171645117</v>
      </c>
      <c r="X32">
        <v>45.2588294758865</v>
      </c>
      <c r="Y32">
        <v>0</v>
      </c>
      <c r="Z32">
        <v>4.0214116799999999</v>
      </c>
      <c r="AA32">
        <v>4.2899843999999998</v>
      </c>
      <c r="AB32">
        <v>12.121704815999999</v>
      </c>
      <c r="AC32">
        <v>8.9074839360000002</v>
      </c>
      <c r="AD32">
        <v>5.5929026400000001</v>
      </c>
      <c r="AE32">
        <v>14.957727199999999</v>
      </c>
      <c r="AF32">
        <v>2.7225000000000001</v>
      </c>
      <c r="AG32">
        <v>5.2425983999999994</v>
      </c>
      <c r="AH32">
        <v>17.432376000000001</v>
      </c>
      <c r="AI32">
        <v>15.231699600000001</v>
      </c>
      <c r="AJ32">
        <v>0</v>
      </c>
      <c r="AK32">
        <v>15.9613</v>
      </c>
      <c r="AL32">
        <v>0</v>
      </c>
      <c r="AM32">
        <v>0</v>
      </c>
      <c r="AN32">
        <v>0</v>
      </c>
      <c r="AO32">
        <v>0</v>
      </c>
      <c r="AP32">
        <v>0.74672052</v>
      </c>
      <c r="AQ32">
        <v>8.7564899999999994</v>
      </c>
      <c r="AR32">
        <v>15.580531200000003</v>
      </c>
      <c r="AS32">
        <v>10.111330319999999</v>
      </c>
      <c r="AT32">
        <v>0</v>
      </c>
      <c r="AU32">
        <v>0</v>
      </c>
      <c r="AV32">
        <v>0</v>
      </c>
      <c r="AW32">
        <v>2</v>
      </c>
      <c r="AX32">
        <v>0</v>
      </c>
      <c r="AY32">
        <v>0</v>
      </c>
      <c r="AZ32">
        <v>0</v>
      </c>
      <c r="BA32">
        <v>32.827398774645268</v>
      </c>
      <c r="BB32">
        <f t="shared" si="0"/>
        <v>952.98039856301659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0.92068965517241386</v>
      </c>
      <c r="K33">
        <v>9.4134711298218132</v>
      </c>
      <c r="L33">
        <v>578.49512361223287</v>
      </c>
      <c r="M33">
        <v>26.078252403553606</v>
      </c>
      <c r="N33">
        <v>36.240311350499212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64.239164166752857</v>
      </c>
      <c r="V33">
        <v>4.374274310595065</v>
      </c>
      <c r="W33">
        <v>14.232085171645117</v>
      </c>
      <c r="X33">
        <v>45.2588294758865</v>
      </c>
      <c r="Y33">
        <v>0</v>
      </c>
      <c r="Z33">
        <v>4.0214116799999999</v>
      </c>
      <c r="AA33">
        <v>4.2899843999999998</v>
      </c>
      <c r="AB33">
        <v>12.121704815999999</v>
      </c>
      <c r="AC33">
        <v>8.9074839360000002</v>
      </c>
      <c r="AD33">
        <v>5.5929026400000001</v>
      </c>
      <c r="AE33">
        <v>14.957727199999999</v>
      </c>
      <c r="AF33">
        <v>2.7225000000000001</v>
      </c>
      <c r="AG33">
        <v>5.2425983999999994</v>
      </c>
      <c r="AH33">
        <v>17.432376000000001</v>
      </c>
      <c r="AI33">
        <v>15.231699600000001</v>
      </c>
      <c r="AJ33">
        <v>0</v>
      </c>
      <c r="AK33">
        <v>15.9613</v>
      </c>
      <c r="AL33">
        <v>0</v>
      </c>
      <c r="AM33">
        <v>0</v>
      </c>
      <c r="AN33">
        <v>0</v>
      </c>
      <c r="AO33">
        <v>0</v>
      </c>
      <c r="AP33">
        <v>0.74672052</v>
      </c>
      <c r="AQ33">
        <v>5.8376599999999979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v>32.719372278562737</v>
      </c>
      <c r="BB33">
        <f t="shared" si="0"/>
        <v>949.84438184349915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0.92068965517241386</v>
      </c>
      <c r="K34">
        <v>9.4134711298218132</v>
      </c>
      <c r="L34">
        <v>578.49512361223287</v>
      </c>
      <c r="M34">
        <v>26.078252403553606</v>
      </c>
      <c r="N34">
        <v>36.240311350499212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64.239164166752857</v>
      </c>
      <c r="V34">
        <v>4.374274310595065</v>
      </c>
      <c r="W34">
        <v>14.232085171645117</v>
      </c>
      <c r="X34">
        <v>45.2588294758865</v>
      </c>
      <c r="Y34">
        <v>0</v>
      </c>
      <c r="Z34">
        <v>4.0214116799999999</v>
      </c>
      <c r="AA34">
        <v>0</v>
      </c>
      <c r="AB34">
        <v>12.121704815999999</v>
      </c>
      <c r="AC34">
        <v>8.9074839360000002</v>
      </c>
      <c r="AD34">
        <v>5.5929026400000001</v>
      </c>
      <c r="AE34">
        <v>14.957727199999999</v>
      </c>
      <c r="AF34">
        <v>2.7225000000000001</v>
      </c>
      <c r="AG34">
        <v>5.2425983999999994</v>
      </c>
      <c r="AH34">
        <v>17.432376000000001</v>
      </c>
      <c r="AI34">
        <v>2.3433383999999999</v>
      </c>
      <c r="AJ34">
        <v>0</v>
      </c>
      <c r="AK34">
        <v>15.9613</v>
      </c>
      <c r="AL34">
        <v>0</v>
      </c>
      <c r="AM34">
        <v>0</v>
      </c>
      <c r="AN34">
        <v>0</v>
      </c>
      <c r="AO34">
        <v>0</v>
      </c>
      <c r="AP34">
        <v>0.74672052</v>
      </c>
      <c r="AQ34">
        <v>5.8376599999999979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0</v>
      </c>
      <c r="BA34">
        <v>32.147333247362731</v>
      </c>
      <c r="BB34">
        <f t="shared" si="0"/>
        <v>933.23807527469921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0.92068965517241386</v>
      </c>
      <c r="K35">
        <v>9.4134711298218132</v>
      </c>
      <c r="L35">
        <v>578.49512361223287</v>
      </c>
      <c r="M35">
        <v>26.078252403553606</v>
      </c>
      <c r="N35">
        <v>36.240311350499212</v>
      </c>
      <c r="O35">
        <v>0</v>
      </c>
      <c r="P35">
        <v>38.531705584383495</v>
      </c>
      <c r="Q35">
        <v>3.2372967678746325</v>
      </c>
      <c r="R35">
        <v>13.00969646255184</v>
      </c>
      <c r="S35">
        <v>8.1001365346922789</v>
      </c>
      <c r="T35">
        <v>0</v>
      </c>
      <c r="U35">
        <v>64.239164166752857</v>
      </c>
      <c r="V35">
        <v>4.374274310595065</v>
      </c>
      <c r="W35">
        <v>14.232085171645117</v>
      </c>
      <c r="X35">
        <v>45.2588294758865</v>
      </c>
      <c r="Y35">
        <v>0</v>
      </c>
      <c r="Z35">
        <v>4.0214116799999999</v>
      </c>
      <c r="AA35">
        <v>0</v>
      </c>
      <c r="AB35">
        <v>12.121704815999999</v>
      </c>
      <c r="AC35">
        <v>5.9383226240000004</v>
      </c>
      <c r="AD35">
        <v>5.5929026400000001</v>
      </c>
      <c r="AE35">
        <v>14.957727199999999</v>
      </c>
      <c r="AF35">
        <v>2.7225000000000001</v>
      </c>
      <c r="AG35">
        <v>5.2425983999999994</v>
      </c>
      <c r="AH35">
        <v>17.432376000000001</v>
      </c>
      <c r="AI35">
        <v>0.78111279999999994</v>
      </c>
      <c r="AJ35">
        <v>0</v>
      </c>
      <c r="AK35">
        <v>15.9613</v>
      </c>
      <c r="AL35">
        <v>0</v>
      </c>
      <c r="AM35">
        <v>0</v>
      </c>
      <c r="AN35">
        <v>0</v>
      </c>
      <c r="AO35">
        <v>0</v>
      </c>
      <c r="AP35">
        <v>0.74672052</v>
      </c>
      <c r="AQ35">
        <v>2.9188299999999989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0</v>
      </c>
      <c r="BA35">
        <v>31.899241199680198</v>
      </c>
      <c r="BB35">
        <f t="shared" si="0"/>
        <v>926.0359504103817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0.92068965517241386</v>
      </c>
      <c r="K36">
        <v>9.4134711298218132</v>
      </c>
      <c r="L36">
        <v>578.49512361223287</v>
      </c>
      <c r="M36">
        <v>26.078252403553606</v>
      </c>
      <c r="N36">
        <v>36.240311350499212</v>
      </c>
      <c r="O36">
        <v>0</v>
      </c>
      <c r="P36">
        <v>38.531705584383495</v>
      </c>
      <c r="Q36">
        <v>3.2372967678746325</v>
      </c>
      <c r="R36">
        <v>13.00969646255184</v>
      </c>
      <c r="S36">
        <v>8.1001365346922789</v>
      </c>
      <c r="T36">
        <v>0</v>
      </c>
      <c r="U36">
        <v>64.239164166752857</v>
      </c>
      <c r="V36">
        <v>4.374274310595065</v>
      </c>
      <c r="W36">
        <v>14.232085171645117</v>
      </c>
      <c r="X36">
        <v>45.2588294758865</v>
      </c>
      <c r="Y36">
        <v>0</v>
      </c>
      <c r="Z36">
        <v>4.0214116799999999</v>
      </c>
      <c r="AA36">
        <v>0</v>
      </c>
      <c r="AB36">
        <v>12.121704815999999</v>
      </c>
      <c r="AC36">
        <v>5.9383226240000004</v>
      </c>
      <c r="AD36">
        <v>5.5929026400000001</v>
      </c>
      <c r="AE36">
        <v>14.957727199999999</v>
      </c>
      <c r="AF36">
        <v>2.7225000000000001</v>
      </c>
      <c r="AG36">
        <v>5.2425983999999994</v>
      </c>
      <c r="AH36">
        <v>17.432376000000001</v>
      </c>
      <c r="AI36">
        <v>0</v>
      </c>
      <c r="AJ36">
        <v>0</v>
      </c>
      <c r="AK36">
        <v>15.9613</v>
      </c>
      <c r="AL36">
        <v>0</v>
      </c>
      <c r="AM36">
        <v>0</v>
      </c>
      <c r="AN36">
        <v>0</v>
      </c>
      <c r="AO36">
        <v>0</v>
      </c>
      <c r="AP36">
        <v>0.74672052</v>
      </c>
      <c r="AQ36">
        <v>2.9188299999999989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2</v>
      </c>
      <c r="AX36">
        <v>0</v>
      </c>
      <c r="AY36">
        <v>0</v>
      </c>
      <c r="AZ36">
        <v>0</v>
      </c>
      <c r="BA36">
        <v>31.873230082080198</v>
      </c>
      <c r="BB36">
        <f t="shared" si="0"/>
        <v>925.28084872798172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0.92068965517241386</v>
      </c>
      <c r="K37">
        <v>9.7341471426652042</v>
      </c>
      <c r="L37">
        <v>588.43600433949416</v>
      </c>
      <c r="M37">
        <v>26.078252403553606</v>
      </c>
      <c r="N37">
        <v>36.240311350499212</v>
      </c>
      <c r="O37">
        <v>0</v>
      </c>
      <c r="P37">
        <v>38.531705584383495</v>
      </c>
      <c r="Q37">
        <v>3.2372967678746325</v>
      </c>
      <c r="R37">
        <v>13.00969646255184</v>
      </c>
      <c r="S37">
        <v>8.1001365346922789</v>
      </c>
      <c r="T37">
        <v>0</v>
      </c>
      <c r="U37">
        <v>64.239164166752857</v>
      </c>
      <c r="V37">
        <v>4.374274310595065</v>
      </c>
      <c r="W37">
        <v>14.232085171645117</v>
      </c>
      <c r="X37">
        <v>45.2588294758865</v>
      </c>
      <c r="Y37">
        <v>0</v>
      </c>
      <c r="Z37">
        <v>4.0214116799999999</v>
      </c>
      <c r="AA37">
        <v>0</v>
      </c>
      <c r="AB37">
        <v>12.121704815999999</v>
      </c>
      <c r="AC37">
        <v>5.9383226240000004</v>
      </c>
      <c r="AD37">
        <v>5.5929026400000001</v>
      </c>
      <c r="AE37">
        <v>14.957727199999999</v>
      </c>
      <c r="AF37">
        <v>2.7225000000000001</v>
      </c>
      <c r="AG37">
        <v>5.2425983999999994</v>
      </c>
      <c r="AH37">
        <v>17.432376000000001</v>
      </c>
      <c r="AI37">
        <v>0</v>
      </c>
      <c r="AJ37">
        <v>0</v>
      </c>
      <c r="AK37">
        <v>15.9613</v>
      </c>
      <c r="AL37">
        <v>0</v>
      </c>
      <c r="AM37">
        <v>0</v>
      </c>
      <c r="AN37">
        <v>0</v>
      </c>
      <c r="AO37">
        <v>0</v>
      </c>
      <c r="AP37">
        <v>0.74672052</v>
      </c>
      <c r="AQ37">
        <v>0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32.11774288919424</v>
      </c>
      <c r="BB37">
        <f t="shared" si="0"/>
        <v>932.37906266097241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0.92068965517241386</v>
      </c>
      <c r="K38">
        <v>9.7341471426652042</v>
      </c>
      <c r="L38">
        <v>588.43600433949416</v>
      </c>
      <c r="M38">
        <v>26.078252403553606</v>
      </c>
      <c r="N38">
        <v>36.240311350499212</v>
      </c>
      <c r="O38">
        <v>0</v>
      </c>
      <c r="P38">
        <v>38.531705584383495</v>
      </c>
      <c r="Q38">
        <v>3.2372967678746325</v>
      </c>
      <c r="R38">
        <v>13.00969646255184</v>
      </c>
      <c r="S38">
        <v>8.1001365346922789</v>
      </c>
      <c r="T38">
        <v>0</v>
      </c>
      <c r="U38">
        <v>64.239164166752857</v>
      </c>
      <c r="V38">
        <v>4.374274310595065</v>
      </c>
      <c r="W38">
        <v>14.232085171645117</v>
      </c>
      <c r="X38">
        <v>45.2588294758865</v>
      </c>
      <c r="Y38">
        <v>0</v>
      </c>
      <c r="Z38">
        <v>4.0214116799999999</v>
      </c>
      <c r="AA38">
        <v>0</v>
      </c>
      <c r="AB38">
        <v>12.121704815999999</v>
      </c>
      <c r="AC38">
        <v>5.9383226240000004</v>
      </c>
      <c r="AD38">
        <v>5.5929026400000001</v>
      </c>
      <c r="AE38">
        <v>14.957727199999999</v>
      </c>
      <c r="AF38">
        <v>2.7225000000000001</v>
      </c>
      <c r="AG38">
        <v>5.2425983999999994</v>
      </c>
      <c r="AH38">
        <v>17.432376000000001</v>
      </c>
      <c r="AI38">
        <v>0</v>
      </c>
      <c r="AJ38">
        <v>0</v>
      </c>
      <c r="AK38">
        <v>15.9613</v>
      </c>
      <c r="AL38">
        <v>0</v>
      </c>
      <c r="AM38">
        <v>0</v>
      </c>
      <c r="AN38">
        <v>0</v>
      </c>
      <c r="AO38">
        <v>0</v>
      </c>
      <c r="AP38">
        <v>0.74672052</v>
      </c>
      <c r="AQ38">
        <v>0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32.051142889194239</v>
      </c>
      <c r="BB38">
        <f t="shared" si="0"/>
        <v>930.4456626609724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9.7341475234901722</v>
      </c>
      <c r="L39">
        <v>578.49438256274777</v>
      </c>
      <c r="M39">
        <v>26.078252403553606</v>
      </c>
      <c r="N39">
        <v>36.240311350499212</v>
      </c>
      <c r="O39">
        <v>0</v>
      </c>
      <c r="P39">
        <v>38.531705584383495</v>
      </c>
      <c r="Q39">
        <v>3.2372967678746325</v>
      </c>
      <c r="R39">
        <v>13.00969646255184</v>
      </c>
      <c r="S39">
        <v>8.1001365346922789</v>
      </c>
      <c r="T39">
        <v>0</v>
      </c>
      <c r="U39">
        <v>64.239164166752857</v>
      </c>
      <c r="V39">
        <v>4.374274310595065</v>
      </c>
      <c r="W39">
        <v>14.232085171645117</v>
      </c>
      <c r="X39">
        <v>45.2588294758865</v>
      </c>
      <c r="Y39">
        <v>0</v>
      </c>
      <c r="Z39">
        <v>4.0214116799999999</v>
      </c>
      <c r="AA39">
        <v>0</v>
      </c>
      <c r="AB39">
        <v>8.0565986800000005</v>
      </c>
      <c r="AC39">
        <v>5.9383226240000004</v>
      </c>
      <c r="AD39">
        <v>8.3893539599999993</v>
      </c>
      <c r="AE39">
        <v>13.580041799999998</v>
      </c>
      <c r="AF39">
        <v>2.7225000000000001</v>
      </c>
      <c r="AG39">
        <v>5.2425983999999994</v>
      </c>
      <c r="AH39">
        <v>14.35265624</v>
      </c>
      <c r="AI39">
        <v>0</v>
      </c>
      <c r="AJ39">
        <v>0</v>
      </c>
      <c r="AK39">
        <v>15.9613</v>
      </c>
      <c r="AL39">
        <v>0</v>
      </c>
      <c r="AM39">
        <v>0</v>
      </c>
      <c r="AN39">
        <v>0</v>
      </c>
      <c r="AO39">
        <v>0</v>
      </c>
      <c r="AP39">
        <v>0.74672052</v>
      </c>
      <c r="AQ39">
        <v>0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31.526948300591865</v>
      </c>
      <c r="BB39">
        <f t="shared" si="0"/>
        <v>915.22825422248081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9.4135223748897001</v>
      </c>
      <c r="L40">
        <v>578.49438256274777</v>
      </c>
      <c r="M40">
        <v>26.078252403553606</v>
      </c>
      <c r="N40">
        <v>36.240311350499212</v>
      </c>
      <c r="O40">
        <v>0</v>
      </c>
      <c r="P40">
        <v>38.531705584383495</v>
      </c>
      <c r="Q40">
        <v>3.2372967678746325</v>
      </c>
      <c r="R40">
        <v>13.00969646255184</v>
      </c>
      <c r="S40">
        <v>8.1001365346922789</v>
      </c>
      <c r="T40">
        <v>0</v>
      </c>
      <c r="U40">
        <v>64.239164166752857</v>
      </c>
      <c r="V40">
        <v>4.374274310595065</v>
      </c>
      <c r="W40">
        <v>14.232085171645117</v>
      </c>
      <c r="X40">
        <v>45.2588294758865</v>
      </c>
      <c r="Y40">
        <v>0</v>
      </c>
      <c r="Z40">
        <v>4.0214116799999999</v>
      </c>
      <c r="AA40">
        <v>0</v>
      </c>
      <c r="AB40">
        <v>8.0565986800000005</v>
      </c>
      <c r="AC40">
        <v>5.9383226240000004</v>
      </c>
      <c r="AD40">
        <v>8.3893539599999993</v>
      </c>
      <c r="AE40">
        <v>13.580041799999998</v>
      </c>
      <c r="AF40">
        <v>2.7225000000000001</v>
      </c>
      <c r="AG40">
        <v>5.2425983999999994</v>
      </c>
      <c r="AH40">
        <v>14.35265624</v>
      </c>
      <c r="AI40">
        <v>0</v>
      </c>
      <c r="AJ40">
        <v>0</v>
      </c>
      <c r="AK40">
        <v>15.9613</v>
      </c>
      <c r="AL40">
        <v>0</v>
      </c>
      <c r="AM40">
        <v>0</v>
      </c>
      <c r="AN40">
        <v>0</v>
      </c>
      <c r="AO40">
        <v>0</v>
      </c>
      <c r="AP40">
        <v>0.74672052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31.516271073332621</v>
      </c>
      <c r="BB40">
        <f t="shared" si="0"/>
        <v>914.91830630113964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9.4134795161178957</v>
      </c>
      <c r="L41">
        <v>578.49438256274777</v>
      </c>
      <c r="M41">
        <v>26.078252403553606</v>
      </c>
      <c r="N41">
        <v>36.240311350499212</v>
      </c>
      <c r="O41">
        <v>0</v>
      </c>
      <c r="P41">
        <v>38.531705584383495</v>
      </c>
      <c r="Q41">
        <v>3.2372967678746325</v>
      </c>
      <c r="R41">
        <v>13.00969646255184</v>
      </c>
      <c r="S41">
        <v>8.1001365346922789</v>
      </c>
      <c r="T41">
        <v>0</v>
      </c>
      <c r="U41">
        <v>64.239164166752857</v>
      </c>
      <c r="V41">
        <v>4.374274310595065</v>
      </c>
      <c r="W41">
        <v>14.232085171645117</v>
      </c>
      <c r="X41">
        <v>45.2588294758865</v>
      </c>
      <c r="Y41">
        <v>0</v>
      </c>
      <c r="Z41">
        <v>4.0214116799999999</v>
      </c>
      <c r="AA41">
        <v>0</v>
      </c>
      <c r="AB41">
        <v>8.0565986800000005</v>
      </c>
      <c r="AC41">
        <v>5.9383226240000004</v>
      </c>
      <c r="AD41">
        <v>8.3893539599999993</v>
      </c>
      <c r="AE41">
        <v>13.580041799999998</v>
      </c>
      <c r="AF41">
        <v>2.7225000000000001</v>
      </c>
      <c r="AG41">
        <v>5.2425983999999994</v>
      </c>
      <c r="AH41">
        <v>14.35265624</v>
      </c>
      <c r="AI41">
        <v>0</v>
      </c>
      <c r="AJ41">
        <v>0</v>
      </c>
      <c r="AK41">
        <v>15.9613</v>
      </c>
      <c r="AL41">
        <v>0</v>
      </c>
      <c r="AM41">
        <v>0</v>
      </c>
      <c r="AN41">
        <v>0</v>
      </c>
      <c r="AO41">
        <v>0</v>
      </c>
      <c r="AP41">
        <v>0.74672052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31.516269646087675</v>
      </c>
      <c r="BB41">
        <f t="shared" si="0"/>
        <v>914.9182648696127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9.4134944616092557</v>
      </c>
      <c r="L42">
        <v>578.49438256274777</v>
      </c>
      <c r="M42">
        <v>26.078252403553606</v>
      </c>
      <c r="N42">
        <v>36.240311350499212</v>
      </c>
      <c r="O42">
        <v>0</v>
      </c>
      <c r="P42">
        <v>38.531705584383495</v>
      </c>
      <c r="Q42">
        <v>3.2372967678746325</v>
      </c>
      <c r="R42">
        <v>13.00969646255184</v>
      </c>
      <c r="S42">
        <v>8.1001365346922789</v>
      </c>
      <c r="T42">
        <v>0</v>
      </c>
      <c r="U42">
        <v>64.239164166752857</v>
      </c>
      <c r="V42">
        <v>4.374274310595065</v>
      </c>
      <c r="W42">
        <v>14.232085171645117</v>
      </c>
      <c r="X42">
        <v>45.2588294758865</v>
      </c>
      <c r="Y42">
        <v>0</v>
      </c>
      <c r="Z42">
        <v>4.0214116799999999</v>
      </c>
      <c r="AA42">
        <v>0</v>
      </c>
      <c r="AB42">
        <v>8.0565986800000005</v>
      </c>
      <c r="AC42">
        <v>5.9383226240000004</v>
      </c>
      <c r="AD42">
        <v>8.3893539599999993</v>
      </c>
      <c r="AE42">
        <v>13.580041799999998</v>
      </c>
      <c r="AF42">
        <v>2.7225000000000001</v>
      </c>
      <c r="AG42">
        <v>5.2425983999999994</v>
      </c>
      <c r="AH42">
        <v>14.35265624</v>
      </c>
      <c r="AI42">
        <v>0</v>
      </c>
      <c r="AJ42">
        <v>0</v>
      </c>
      <c r="AK42">
        <v>15.9613</v>
      </c>
      <c r="AL42">
        <v>0</v>
      </c>
      <c r="AM42">
        <v>0</v>
      </c>
      <c r="AN42">
        <v>0</v>
      </c>
      <c r="AO42">
        <v>0</v>
      </c>
      <c r="AP42">
        <v>0.74672052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31.516270143720153</v>
      </c>
      <c r="BB42">
        <f t="shared" si="0"/>
        <v>914.91827931747162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9.4134711298218132</v>
      </c>
      <c r="L43">
        <v>578.49512361223287</v>
      </c>
      <c r="M43">
        <v>26.078252403553606</v>
      </c>
      <c r="N43">
        <v>36.240311350499212</v>
      </c>
      <c r="O43">
        <v>0</v>
      </c>
      <c r="P43">
        <v>38.531705584383495</v>
      </c>
      <c r="Q43">
        <v>3.2372967678746325</v>
      </c>
      <c r="R43">
        <v>13.00969646255184</v>
      </c>
      <c r="S43">
        <v>8.1001365346922789</v>
      </c>
      <c r="T43">
        <v>0</v>
      </c>
      <c r="U43">
        <v>64.239164166752857</v>
      </c>
      <c r="V43">
        <v>4.374274310595065</v>
      </c>
      <c r="W43">
        <v>14.232085171645117</v>
      </c>
      <c r="X43">
        <v>45.2588294758865</v>
      </c>
      <c r="Y43">
        <v>0</v>
      </c>
      <c r="Z43">
        <v>2.01070584</v>
      </c>
      <c r="AA43">
        <v>0</v>
      </c>
      <c r="AB43">
        <v>8.0565986800000005</v>
      </c>
      <c r="AC43">
        <v>5.9383226240000004</v>
      </c>
      <c r="AD43">
        <v>8.3893539599999993</v>
      </c>
      <c r="AE43">
        <v>13.580041799999998</v>
      </c>
      <c r="AF43">
        <v>2.7225000000000001</v>
      </c>
      <c r="AG43">
        <v>5.2425983999999994</v>
      </c>
      <c r="AH43">
        <v>14.35265624</v>
      </c>
      <c r="AI43">
        <v>0</v>
      </c>
      <c r="AJ43">
        <v>0</v>
      </c>
      <c r="AK43">
        <v>15.9613</v>
      </c>
      <c r="AL43">
        <v>0</v>
      </c>
      <c r="AM43">
        <v>0</v>
      </c>
      <c r="AN43">
        <v>0</v>
      </c>
      <c r="AO43">
        <v>0</v>
      </c>
      <c r="AP43">
        <v>2.5152691200000001</v>
      </c>
      <c r="AQ43">
        <v>0</v>
      </c>
      <c r="AR43">
        <v>15.580531200000003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31.480032995280418</v>
      </c>
      <c r="BB43">
        <f t="shared" si="0"/>
        <v>913.86630894360883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9.4134711298218132</v>
      </c>
      <c r="L44">
        <v>578.49512361223287</v>
      </c>
      <c r="M44">
        <v>26.078252403553606</v>
      </c>
      <c r="N44">
        <v>36.240311350499212</v>
      </c>
      <c r="O44">
        <v>0</v>
      </c>
      <c r="P44">
        <v>38.531705584383495</v>
      </c>
      <c r="Q44">
        <v>3.2372967678746325</v>
      </c>
      <c r="R44">
        <v>13.00969646255184</v>
      </c>
      <c r="S44">
        <v>8.1001365346922789</v>
      </c>
      <c r="T44">
        <v>0</v>
      </c>
      <c r="U44">
        <v>64.239164166752857</v>
      </c>
      <c r="V44">
        <v>4.374274310595065</v>
      </c>
      <c r="W44">
        <v>14.232085171645117</v>
      </c>
      <c r="X44">
        <v>45.2588294758865</v>
      </c>
      <c r="Y44">
        <v>0</v>
      </c>
      <c r="Z44">
        <v>2.01070584</v>
      </c>
      <c r="AA44">
        <v>0</v>
      </c>
      <c r="AB44">
        <v>8.0565986800000005</v>
      </c>
      <c r="AC44">
        <v>5.9383226240000004</v>
      </c>
      <c r="AD44">
        <v>8.3893539599999993</v>
      </c>
      <c r="AE44">
        <v>13.580041799999998</v>
      </c>
      <c r="AF44">
        <v>2.7225000000000001</v>
      </c>
      <c r="AG44">
        <v>5.2425983999999994</v>
      </c>
      <c r="AH44">
        <v>14.35265624</v>
      </c>
      <c r="AI44">
        <v>0</v>
      </c>
      <c r="AJ44">
        <v>0</v>
      </c>
      <c r="AK44">
        <v>15.9613</v>
      </c>
      <c r="AL44">
        <v>0</v>
      </c>
      <c r="AM44">
        <v>0</v>
      </c>
      <c r="AN44">
        <v>0</v>
      </c>
      <c r="AO44">
        <v>0</v>
      </c>
      <c r="AP44">
        <v>2.5152691200000001</v>
      </c>
      <c r="AQ44">
        <v>0</v>
      </c>
      <c r="AR44">
        <v>15.580531200000003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31.480032995280418</v>
      </c>
      <c r="BB44">
        <f t="shared" si="0"/>
        <v>913.86630894360883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9.4134711298218132</v>
      </c>
      <c r="L45">
        <v>578.49512361223287</v>
      </c>
      <c r="M45">
        <v>26.078252403553606</v>
      </c>
      <c r="N45">
        <v>36.240311350499212</v>
      </c>
      <c r="O45">
        <v>0</v>
      </c>
      <c r="P45">
        <v>38.531705584383495</v>
      </c>
      <c r="Q45">
        <v>3.2372967678746325</v>
      </c>
      <c r="R45">
        <v>13.00969646255184</v>
      </c>
      <c r="S45">
        <v>8.1001365346922789</v>
      </c>
      <c r="T45">
        <v>0</v>
      </c>
      <c r="U45">
        <v>64.239164166752857</v>
      </c>
      <c r="V45">
        <v>4.374274310595065</v>
      </c>
      <c r="W45">
        <v>14.232085171645117</v>
      </c>
      <c r="X45">
        <v>45.2588294758865</v>
      </c>
      <c r="Y45">
        <v>0</v>
      </c>
      <c r="Z45">
        <v>2.01070584</v>
      </c>
      <c r="AA45">
        <v>0</v>
      </c>
      <c r="AB45">
        <v>8.0565986800000005</v>
      </c>
      <c r="AC45">
        <v>5.9383226240000004</v>
      </c>
      <c r="AD45">
        <v>8.3893539599999993</v>
      </c>
      <c r="AE45">
        <v>14.564102799999997</v>
      </c>
      <c r="AF45">
        <v>2.7225000000000001</v>
      </c>
      <c r="AG45">
        <v>5.2425983999999994</v>
      </c>
      <c r="AH45">
        <v>14.35265624</v>
      </c>
      <c r="AI45">
        <v>0</v>
      </c>
      <c r="AJ45">
        <v>0</v>
      </c>
      <c r="AK45">
        <v>15.9613</v>
      </c>
      <c r="AL45">
        <v>0</v>
      </c>
      <c r="AM45">
        <v>0</v>
      </c>
      <c r="AN45">
        <v>0</v>
      </c>
      <c r="AO45">
        <v>0</v>
      </c>
      <c r="AP45">
        <v>2.5152691200000001</v>
      </c>
      <c r="AQ45">
        <v>0</v>
      </c>
      <c r="AR45">
        <v>15.580531200000003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31.512801996480412</v>
      </c>
      <c r="BB45">
        <f t="shared" si="0"/>
        <v>914.81760094240883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9.4134711298218132</v>
      </c>
      <c r="L46">
        <v>578.49512361223287</v>
      </c>
      <c r="M46">
        <v>26.078252403553606</v>
      </c>
      <c r="N46">
        <v>36.240311350499212</v>
      </c>
      <c r="O46">
        <v>0</v>
      </c>
      <c r="P46">
        <v>38.531705584383495</v>
      </c>
      <c r="Q46">
        <v>3.2372967678746325</v>
      </c>
      <c r="R46">
        <v>13.00969646255184</v>
      </c>
      <c r="S46">
        <v>8.1001365346922789</v>
      </c>
      <c r="T46">
        <v>0</v>
      </c>
      <c r="U46">
        <v>64.239164166752857</v>
      </c>
      <c r="V46">
        <v>4.374274310595065</v>
      </c>
      <c r="W46">
        <v>14.232085171645117</v>
      </c>
      <c r="X46">
        <v>45.2588294758865</v>
      </c>
      <c r="Y46">
        <v>0</v>
      </c>
      <c r="Z46">
        <v>2.01070584</v>
      </c>
      <c r="AA46">
        <v>0</v>
      </c>
      <c r="AB46">
        <v>8.0565986800000005</v>
      </c>
      <c r="AC46">
        <v>5.9383226240000004</v>
      </c>
      <c r="AD46">
        <v>8.3893539599999993</v>
      </c>
      <c r="AE46">
        <v>14.564102799999997</v>
      </c>
      <c r="AF46">
        <v>2.7225000000000001</v>
      </c>
      <c r="AG46">
        <v>5.2425983999999994</v>
      </c>
      <c r="AH46">
        <v>14.35265624</v>
      </c>
      <c r="AI46">
        <v>0</v>
      </c>
      <c r="AJ46">
        <v>0</v>
      </c>
      <c r="AK46">
        <v>15.9613</v>
      </c>
      <c r="AL46">
        <v>0</v>
      </c>
      <c r="AM46">
        <v>0</v>
      </c>
      <c r="AN46">
        <v>0</v>
      </c>
      <c r="AO46">
        <v>0</v>
      </c>
      <c r="AP46">
        <v>2.1222583199999998</v>
      </c>
      <c r="AQ46">
        <v>0</v>
      </c>
      <c r="AR46">
        <v>15.580531200000003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31.499714522080414</v>
      </c>
      <c r="BB46">
        <f t="shared" si="0"/>
        <v>914.43767761680886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9.4134711298218132</v>
      </c>
      <c r="L47">
        <v>578.49512361223287</v>
      </c>
      <c r="M47">
        <v>26.377195092614869</v>
      </c>
      <c r="N47">
        <v>36.240311350499212</v>
      </c>
      <c r="O47">
        <v>0</v>
      </c>
      <c r="P47">
        <v>38.531705584383495</v>
      </c>
      <c r="Q47">
        <v>3.2372967678746325</v>
      </c>
      <c r="R47">
        <v>13.00969646255184</v>
      </c>
      <c r="S47">
        <v>8.1001365346922789</v>
      </c>
      <c r="T47">
        <v>0</v>
      </c>
      <c r="U47">
        <v>64.239164166752857</v>
      </c>
      <c r="V47">
        <v>4.374274310595065</v>
      </c>
      <c r="W47">
        <v>14.232085171645117</v>
      </c>
      <c r="X47">
        <v>45.2588294758865</v>
      </c>
      <c r="Y47">
        <v>0</v>
      </c>
      <c r="Z47">
        <v>2.01070584</v>
      </c>
      <c r="AA47">
        <v>0</v>
      </c>
      <c r="AB47">
        <v>8.0565986800000005</v>
      </c>
      <c r="AC47">
        <v>5.9383226240000004</v>
      </c>
      <c r="AD47">
        <v>8.3893539599999993</v>
      </c>
      <c r="AE47">
        <v>13.580041799999998</v>
      </c>
      <c r="AF47">
        <v>2.7225000000000001</v>
      </c>
      <c r="AG47">
        <v>5.2425983999999994</v>
      </c>
      <c r="AH47">
        <v>14.35265624</v>
      </c>
      <c r="AI47">
        <v>0</v>
      </c>
      <c r="AJ47">
        <v>0</v>
      </c>
      <c r="AK47">
        <v>15.9613</v>
      </c>
      <c r="AL47">
        <v>0</v>
      </c>
      <c r="AM47">
        <v>0</v>
      </c>
      <c r="AN47">
        <v>0</v>
      </c>
      <c r="AO47">
        <v>0</v>
      </c>
      <c r="AP47">
        <v>0.55021512000000006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31.424551335226163</v>
      </c>
      <c r="BB47">
        <f t="shared" si="0"/>
        <v>912.25567929272438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9.4134711298218132</v>
      </c>
      <c r="L48">
        <v>578.49512361223287</v>
      </c>
      <c r="M48">
        <v>26.377195092614869</v>
      </c>
      <c r="N48">
        <v>36.240311350499212</v>
      </c>
      <c r="O48">
        <v>0</v>
      </c>
      <c r="P48">
        <v>38.531705584383495</v>
      </c>
      <c r="Q48">
        <v>3.2372967678746325</v>
      </c>
      <c r="R48">
        <v>13.00969646255184</v>
      </c>
      <c r="S48">
        <v>8.1001365346922789</v>
      </c>
      <c r="T48">
        <v>0</v>
      </c>
      <c r="U48">
        <v>64.239164166752857</v>
      </c>
      <c r="V48">
        <v>4.374274310595065</v>
      </c>
      <c r="W48">
        <v>14.232085171645117</v>
      </c>
      <c r="X48">
        <v>45.2588294758865</v>
      </c>
      <c r="Y48">
        <v>0</v>
      </c>
      <c r="Z48">
        <v>2.01070584</v>
      </c>
      <c r="AA48">
        <v>0</v>
      </c>
      <c r="AB48">
        <v>8.0565986800000005</v>
      </c>
      <c r="AC48">
        <v>5.9383226240000004</v>
      </c>
      <c r="AD48">
        <v>8.3893539599999993</v>
      </c>
      <c r="AE48">
        <v>13.580041799999998</v>
      </c>
      <c r="AF48">
        <v>2.7225000000000001</v>
      </c>
      <c r="AG48">
        <v>5.2425983999999994</v>
      </c>
      <c r="AH48">
        <v>14.35265624</v>
      </c>
      <c r="AI48">
        <v>0</v>
      </c>
      <c r="AJ48">
        <v>0</v>
      </c>
      <c r="AK48">
        <v>15.9613</v>
      </c>
      <c r="AL48">
        <v>0</v>
      </c>
      <c r="AM48">
        <v>0</v>
      </c>
      <c r="AN48">
        <v>0</v>
      </c>
      <c r="AO48">
        <v>0</v>
      </c>
      <c r="AP48">
        <v>0.55021512000000006</v>
      </c>
      <c r="AQ48">
        <v>1.7976899999999998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31.484414504273783</v>
      </c>
      <c r="BB48">
        <f t="shared" si="0"/>
        <v>913.99350612367675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9.4134711298218132</v>
      </c>
      <c r="L49">
        <v>578.49512361223287</v>
      </c>
      <c r="M49">
        <v>26.377195092614869</v>
      </c>
      <c r="N49">
        <v>36.240311350499212</v>
      </c>
      <c r="O49">
        <v>0</v>
      </c>
      <c r="P49">
        <v>38.531705584383495</v>
      </c>
      <c r="Q49">
        <v>3.2372967678746325</v>
      </c>
      <c r="R49">
        <v>13.00969646255184</v>
      </c>
      <c r="S49">
        <v>8.1001365346922789</v>
      </c>
      <c r="T49">
        <v>0</v>
      </c>
      <c r="U49">
        <v>64.239164166752857</v>
      </c>
      <c r="V49">
        <v>4.374274310595065</v>
      </c>
      <c r="W49">
        <v>14.232085171645117</v>
      </c>
      <c r="X49">
        <v>45.2588294758865</v>
      </c>
      <c r="Y49">
        <v>0</v>
      </c>
      <c r="Z49">
        <v>2.01070584</v>
      </c>
      <c r="AA49">
        <v>0</v>
      </c>
      <c r="AB49">
        <v>8.0565986800000005</v>
      </c>
      <c r="AC49">
        <v>5.9383226240000004</v>
      </c>
      <c r="AD49">
        <v>8.3893539599999993</v>
      </c>
      <c r="AE49">
        <v>13.580041799999998</v>
      </c>
      <c r="AF49">
        <v>2.7225000000000001</v>
      </c>
      <c r="AG49">
        <v>5.2425983999999994</v>
      </c>
      <c r="AH49">
        <v>14.35265624</v>
      </c>
      <c r="AI49">
        <v>0</v>
      </c>
      <c r="AJ49">
        <v>0</v>
      </c>
      <c r="AK49">
        <v>15.9613</v>
      </c>
      <c r="AL49">
        <v>0</v>
      </c>
      <c r="AM49">
        <v>0</v>
      </c>
      <c r="AN49">
        <v>0</v>
      </c>
      <c r="AO49">
        <v>7.7932108799999997E-2</v>
      </c>
      <c r="AP49">
        <v>0.55021512000000006</v>
      </c>
      <c r="AQ49">
        <v>2.9188299999999989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31.524343626108703</v>
      </c>
      <c r="BB49">
        <f t="shared" si="0"/>
        <v>915.15264911064185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9.4134711298218132</v>
      </c>
      <c r="L50">
        <v>578.49512361223287</v>
      </c>
      <c r="M50">
        <v>26.377195092614869</v>
      </c>
      <c r="N50">
        <v>36.240311350499212</v>
      </c>
      <c r="O50">
        <v>0</v>
      </c>
      <c r="P50">
        <v>38.531705584383495</v>
      </c>
      <c r="Q50">
        <v>3.2372967678746325</v>
      </c>
      <c r="R50">
        <v>13.00969646255184</v>
      </c>
      <c r="S50">
        <v>8.1001365346922789</v>
      </c>
      <c r="T50">
        <v>0</v>
      </c>
      <c r="U50">
        <v>64.239164166752857</v>
      </c>
      <c r="V50">
        <v>4.374274310595065</v>
      </c>
      <c r="W50">
        <v>14.232085171645117</v>
      </c>
      <c r="X50">
        <v>45.2588294758865</v>
      </c>
      <c r="Y50">
        <v>0</v>
      </c>
      <c r="Z50">
        <v>2.01070584</v>
      </c>
      <c r="AA50">
        <v>0</v>
      </c>
      <c r="AB50">
        <v>8.0565986800000005</v>
      </c>
      <c r="AC50">
        <v>5.9383226240000004</v>
      </c>
      <c r="AD50">
        <v>8.3893539599999993</v>
      </c>
      <c r="AE50">
        <v>13.580041799999998</v>
      </c>
      <c r="AF50">
        <v>2.7225000000000001</v>
      </c>
      <c r="AG50">
        <v>5.2425983999999994</v>
      </c>
      <c r="AH50">
        <v>14.35265624</v>
      </c>
      <c r="AI50">
        <v>0</v>
      </c>
      <c r="AJ50">
        <v>0</v>
      </c>
      <c r="AK50">
        <v>15.9613</v>
      </c>
      <c r="AL50">
        <v>0</v>
      </c>
      <c r="AM50">
        <v>0</v>
      </c>
      <c r="AN50">
        <v>0</v>
      </c>
      <c r="AO50">
        <v>7.6308523199999992E-2</v>
      </c>
      <c r="AP50">
        <v>0.55021512000000006</v>
      </c>
      <c r="AQ50">
        <v>2.9188299999999989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31.524289629308704</v>
      </c>
      <c r="BB50">
        <f t="shared" si="0"/>
        <v>915.15107952184189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9.4134711298218132</v>
      </c>
      <c r="L51">
        <v>578.49512361223287</v>
      </c>
      <c r="M51">
        <v>26.377195092614869</v>
      </c>
      <c r="N51">
        <v>36.240311350499212</v>
      </c>
      <c r="O51">
        <v>0</v>
      </c>
      <c r="P51">
        <v>38.531705584383495</v>
      </c>
      <c r="Q51">
        <v>3.2372967678746325</v>
      </c>
      <c r="R51">
        <v>13.00969646255184</v>
      </c>
      <c r="S51">
        <v>8.1001365346922789</v>
      </c>
      <c r="T51">
        <v>0</v>
      </c>
      <c r="U51">
        <v>64.239164166752857</v>
      </c>
      <c r="V51">
        <v>4.374274310595065</v>
      </c>
      <c r="W51">
        <v>14.232085171645117</v>
      </c>
      <c r="X51">
        <v>45.2588294758865</v>
      </c>
      <c r="Y51">
        <v>0</v>
      </c>
      <c r="Z51">
        <v>2.01070584</v>
      </c>
      <c r="AA51">
        <v>0</v>
      </c>
      <c r="AB51">
        <v>8.0565986800000005</v>
      </c>
      <c r="AC51">
        <v>5.9383226240000004</v>
      </c>
      <c r="AD51">
        <v>8.3893539599999993</v>
      </c>
      <c r="AE51">
        <v>13.580041799999998</v>
      </c>
      <c r="AF51">
        <v>2.7225000000000001</v>
      </c>
      <c r="AG51">
        <v>5.2425983999999994</v>
      </c>
      <c r="AH51">
        <v>14.35265624</v>
      </c>
      <c r="AI51">
        <v>0</v>
      </c>
      <c r="AJ51">
        <v>0</v>
      </c>
      <c r="AK51">
        <v>15.9613</v>
      </c>
      <c r="AL51">
        <v>0</v>
      </c>
      <c r="AM51">
        <v>0</v>
      </c>
      <c r="AN51">
        <v>0</v>
      </c>
      <c r="AO51">
        <v>9.7415136000000013E-2</v>
      </c>
      <c r="AP51">
        <v>0.55021512000000006</v>
      </c>
      <c r="AQ51">
        <v>2.9188299999999989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31.524992201308702</v>
      </c>
      <c r="BB51">
        <f t="shared" si="0"/>
        <v>915.17148356264181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9.4134711298218132</v>
      </c>
      <c r="L52">
        <v>578.49512361223287</v>
      </c>
      <c r="M52">
        <v>26.377195092614869</v>
      </c>
      <c r="N52">
        <v>36.240311350499212</v>
      </c>
      <c r="O52">
        <v>0</v>
      </c>
      <c r="P52">
        <v>38.531705584383495</v>
      </c>
      <c r="Q52">
        <v>3.2372967678746325</v>
      </c>
      <c r="R52">
        <v>13.00969646255184</v>
      </c>
      <c r="S52">
        <v>8.1001365346922789</v>
      </c>
      <c r="T52">
        <v>0</v>
      </c>
      <c r="U52">
        <v>64.239164166752857</v>
      </c>
      <c r="V52">
        <v>4.374274310595065</v>
      </c>
      <c r="W52">
        <v>14.232085171645117</v>
      </c>
      <c r="X52">
        <v>45.2588294758865</v>
      </c>
      <c r="Y52">
        <v>0</v>
      </c>
      <c r="Z52">
        <v>2.01070584</v>
      </c>
      <c r="AA52">
        <v>0</v>
      </c>
      <c r="AB52">
        <v>8.0565986800000005</v>
      </c>
      <c r="AC52">
        <v>5.9383226240000004</v>
      </c>
      <c r="AD52">
        <v>8.3893539599999993</v>
      </c>
      <c r="AE52">
        <v>13.580041799999998</v>
      </c>
      <c r="AF52">
        <v>2.7225000000000001</v>
      </c>
      <c r="AG52">
        <v>5.2425983999999994</v>
      </c>
      <c r="AH52">
        <v>14.35265624</v>
      </c>
      <c r="AI52">
        <v>0</v>
      </c>
      <c r="AJ52">
        <v>0</v>
      </c>
      <c r="AK52">
        <v>15.9613</v>
      </c>
      <c r="AL52">
        <v>0</v>
      </c>
      <c r="AM52">
        <v>0</v>
      </c>
      <c r="AN52">
        <v>0</v>
      </c>
      <c r="AO52">
        <v>9.8136729600000014E-2</v>
      </c>
      <c r="AP52">
        <v>0.55021512000000006</v>
      </c>
      <c r="AQ52">
        <v>2.9188299999999989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31.525016438508704</v>
      </c>
      <c r="BB52">
        <f t="shared" si="0"/>
        <v>915.17218091904181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9.4134711298218132</v>
      </c>
      <c r="L53">
        <v>578.49512361223287</v>
      </c>
      <c r="M53">
        <v>26.377195092614869</v>
      </c>
      <c r="N53">
        <v>36.240311350499212</v>
      </c>
      <c r="O53">
        <v>0</v>
      </c>
      <c r="P53">
        <v>38.531705584383495</v>
      </c>
      <c r="Q53">
        <v>3.2372967678746325</v>
      </c>
      <c r="R53">
        <v>13.00969646255184</v>
      </c>
      <c r="S53">
        <v>8.1001365346922789</v>
      </c>
      <c r="T53">
        <v>0</v>
      </c>
      <c r="U53">
        <v>64.239164166752857</v>
      </c>
      <c r="V53">
        <v>4.374274310595065</v>
      </c>
      <c r="W53">
        <v>14.232085171645117</v>
      </c>
      <c r="X53">
        <v>45.2588294758865</v>
      </c>
      <c r="Y53">
        <v>0</v>
      </c>
      <c r="Z53">
        <v>2.01070584</v>
      </c>
      <c r="AA53">
        <v>0</v>
      </c>
      <c r="AB53">
        <v>8.0565986800000005</v>
      </c>
      <c r="AC53">
        <v>5.9383226240000004</v>
      </c>
      <c r="AD53">
        <v>8.3893539599999993</v>
      </c>
      <c r="AE53">
        <v>13.580041799999998</v>
      </c>
      <c r="AF53">
        <v>2.7225000000000001</v>
      </c>
      <c r="AG53">
        <v>5.2425983999999994</v>
      </c>
      <c r="AH53">
        <v>14.35265624</v>
      </c>
      <c r="AI53">
        <v>0</v>
      </c>
      <c r="AJ53">
        <v>0</v>
      </c>
      <c r="AK53">
        <v>15.9613</v>
      </c>
      <c r="AL53">
        <v>0</v>
      </c>
      <c r="AM53">
        <v>0</v>
      </c>
      <c r="AN53">
        <v>0</v>
      </c>
      <c r="AO53">
        <v>0.10715664960000001</v>
      </c>
      <c r="AP53">
        <v>1.9257529200000001</v>
      </c>
      <c r="AQ53">
        <v>2.9188299999999989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31.571122342508705</v>
      </c>
      <c r="BB53">
        <f t="shared" si="0"/>
        <v>916.5106327350419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9.4134711298218132</v>
      </c>
      <c r="L54">
        <v>578.49512361223287</v>
      </c>
      <c r="M54">
        <v>26.377195092614869</v>
      </c>
      <c r="N54">
        <v>36.240311350499212</v>
      </c>
      <c r="O54">
        <v>0</v>
      </c>
      <c r="P54">
        <v>38.531705584383495</v>
      </c>
      <c r="Q54">
        <v>3.2372967678746325</v>
      </c>
      <c r="R54">
        <v>13.00969646255184</v>
      </c>
      <c r="S54">
        <v>8.1001365346922789</v>
      </c>
      <c r="T54">
        <v>0</v>
      </c>
      <c r="U54">
        <v>64.239164166752857</v>
      </c>
      <c r="V54">
        <v>4.374274310595065</v>
      </c>
      <c r="W54">
        <v>14.232085171645117</v>
      </c>
      <c r="X54">
        <v>45.2588294758865</v>
      </c>
      <c r="Y54">
        <v>0</v>
      </c>
      <c r="Z54">
        <v>2.01070584</v>
      </c>
      <c r="AA54">
        <v>0</v>
      </c>
      <c r="AB54">
        <v>8.0565986800000005</v>
      </c>
      <c r="AC54">
        <v>5.9383226240000004</v>
      </c>
      <c r="AD54">
        <v>8.3893539599999993</v>
      </c>
      <c r="AE54">
        <v>13.580041799999998</v>
      </c>
      <c r="AF54">
        <v>2.7225000000000001</v>
      </c>
      <c r="AG54">
        <v>5.2425983999999994</v>
      </c>
      <c r="AH54">
        <v>14.35265624</v>
      </c>
      <c r="AI54">
        <v>0</v>
      </c>
      <c r="AJ54">
        <v>0</v>
      </c>
      <c r="AK54">
        <v>15.9613</v>
      </c>
      <c r="AL54">
        <v>0</v>
      </c>
      <c r="AM54">
        <v>0</v>
      </c>
      <c r="AN54">
        <v>0</v>
      </c>
      <c r="AO54">
        <v>0.12952605119999999</v>
      </c>
      <c r="AP54">
        <v>1.9257529200000001</v>
      </c>
      <c r="AQ54">
        <v>2.9188299999999989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31.571867252908703</v>
      </c>
      <c r="BB54">
        <f t="shared" si="0"/>
        <v>916.53225722624188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9.4134711298218132</v>
      </c>
      <c r="L55">
        <v>578.49512361223287</v>
      </c>
      <c r="M55">
        <v>26.377195092614869</v>
      </c>
      <c r="N55">
        <v>36.240311350499212</v>
      </c>
      <c r="O55">
        <v>0</v>
      </c>
      <c r="P55">
        <v>38.531705584383495</v>
      </c>
      <c r="Q55">
        <v>3.2372967678746325</v>
      </c>
      <c r="R55">
        <v>13.00969646255184</v>
      </c>
      <c r="S55">
        <v>8.1001365346922789</v>
      </c>
      <c r="T55">
        <v>0</v>
      </c>
      <c r="U55">
        <v>64.239164166752857</v>
      </c>
      <c r="V55">
        <v>4.374274310595065</v>
      </c>
      <c r="W55">
        <v>14.232085171645117</v>
      </c>
      <c r="X55">
        <v>45.2588294758865</v>
      </c>
      <c r="Y55">
        <v>0</v>
      </c>
      <c r="Z55">
        <v>2.01070584</v>
      </c>
      <c r="AA55">
        <v>0</v>
      </c>
      <c r="AB55">
        <v>8.0565986800000005</v>
      </c>
      <c r="AC55">
        <v>5.9383226240000004</v>
      </c>
      <c r="AD55">
        <v>8.3893539599999993</v>
      </c>
      <c r="AE55">
        <v>14.564102799999997</v>
      </c>
      <c r="AF55">
        <v>2.7225000000000001</v>
      </c>
      <c r="AG55">
        <v>5.2425983999999994</v>
      </c>
      <c r="AH55">
        <v>14.35265624</v>
      </c>
      <c r="AI55">
        <v>0</v>
      </c>
      <c r="AJ55">
        <v>0</v>
      </c>
      <c r="AK55">
        <v>15.9613</v>
      </c>
      <c r="AL55">
        <v>0</v>
      </c>
      <c r="AM55">
        <v>0</v>
      </c>
      <c r="AN55">
        <v>0</v>
      </c>
      <c r="AO55">
        <v>0.1340360112</v>
      </c>
      <c r="AP55">
        <v>1.9257529200000001</v>
      </c>
      <c r="AQ55">
        <v>2.9188299999999989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31.604786279308698</v>
      </c>
      <c r="BB55">
        <f t="shared" si="0"/>
        <v>917.48790915984193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9.4134711298218132</v>
      </c>
      <c r="L56">
        <v>578.49512361223287</v>
      </c>
      <c r="M56">
        <v>26.377195092614869</v>
      </c>
      <c r="N56">
        <v>36.240311350499212</v>
      </c>
      <c r="O56">
        <v>0</v>
      </c>
      <c r="P56">
        <v>38.531705584383495</v>
      </c>
      <c r="Q56">
        <v>3.2372967678746325</v>
      </c>
      <c r="R56">
        <v>13.00969646255184</v>
      </c>
      <c r="S56">
        <v>8.1001365346922789</v>
      </c>
      <c r="T56">
        <v>0</v>
      </c>
      <c r="U56">
        <v>64.239164166752857</v>
      </c>
      <c r="V56">
        <v>4.374274310595065</v>
      </c>
      <c r="W56">
        <v>14.232085171645117</v>
      </c>
      <c r="X56">
        <v>45.2588294758865</v>
      </c>
      <c r="Y56">
        <v>0</v>
      </c>
      <c r="Z56">
        <v>2.01070584</v>
      </c>
      <c r="AA56">
        <v>4.2899843999999998</v>
      </c>
      <c r="AB56">
        <v>8.0565986800000005</v>
      </c>
      <c r="AC56">
        <v>5.9383226240000004</v>
      </c>
      <c r="AD56">
        <v>8.3893539599999993</v>
      </c>
      <c r="AE56">
        <v>14.564102799999997</v>
      </c>
      <c r="AF56">
        <v>2.7225000000000001</v>
      </c>
      <c r="AG56">
        <v>5.2425983999999994</v>
      </c>
      <c r="AH56">
        <v>14.35265624</v>
      </c>
      <c r="AI56">
        <v>0</v>
      </c>
      <c r="AJ56">
        <v>0</v>
      </c>
      <c r="AK56">
        <v>15.9613</v>
      </c>
      <c r="AL56">
        <v>0</v>
      </c>
      <c r="AM56">
        <v>0</v>
      </c>
      <c r="AN56">
        <v>0</v>
      </c>
      <c r="AO56">
        <v>0.15045226559999997</v>
      </c>
      <c r="AP56">
        <v>1.9257529200000001</v>
      </c>
      <c r="AQ56">
        <v>2.9188299999999989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31.748189508108698</v>
      </c>
      <c r="BB56">
        <f t="shared" si="0"/>
        <v>921.65090658544193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9.4134711298218132</v>
      </c>
      <c r="L57">
        <v>578.49512361223287</v>
      </c>
      <c r="M57">
        <v>26.377195092614869</v>
      </c>
      <c r="N57">
        <v>36.240311350499212</v>
      </c>
      <c r="O57">
        <v>0</v>
      </c>
      <c r="P57">
        <v>38.531705584383495</v>
      </c>
      <c r="Q57">
        <v>3.2372967678746325</v>
      </c>
      <c r="R57">
        <v>13.00969646255184</v>
      </c>
      <c r="S57">
        <v>8.1001365346922789</v>
      </c>
      <c r="T57">
        <v>0</v>
      </c>
      <c r="U57">
        <v>64.239164166752857</v>
      </c>
      <c r="V57">
        <v>4.374274310595065</v>
      </c>
      <c r="W57">
        <v>14.232085171645117</v>
      </c>
      <c r="X57">
        <v>45.2588294758865</v>
      </c>
      <c r="Y57">
        <v>0</v>
      </c>
      <c r="Z57">
        <v>2.01070584</v>
      </c>
      <c r="AA57">
        <v>4.2899843999999998</v>
      </c>
      <c r="AB57">
        <v>8.0565986800000005</v>
      </c>
      <c r="AC57">
        <v>5.9383226240000004</v>
      </c>
      <c r="AD57">
        <v>5.5929026400000001</v>
      </c>
      <c r="AE57">
        <v>13.580041799999998</v>
      </c>
      <c r="AF57">
        <v>2.7225000000000001</v>
      </c>
      <c r="AG57">
        <v>5.2425983999999994</v>
      </c>
      <c r="AH57">
        <v>14.35265624</v>
      </c>
      <c r="AI57">
        <v>0</v>
      </c>
      <c r="AJ57">
        <v>0</v>
      </c>
      <c r="AK57">
        <v>15.9613</v>
      </c>
      <c r="AL57">
        <v>0</v>
      </c>
      <c r="AM57">
        <v>2.6584886507936507</v>
      </c>
      <c r="AN57">
        <v>0</v>
      </c>
      <c r="AO57">
        <v>0.15730740480000002</v>
      </c>
      <c r="AP57">
        <v>1.9257529200000001</v>
      </c>
      <c r="AQ57">
        <v>5.8376599999999979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31.808251470286478</v>
      </c>
      <c r="BB57">
        <f t="shared" si="0"/>
        <v>923.39450609325786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9.4134711298218132</v>
      </c>
      <c r="L58">
        <v>578.49512361223287</v>
      </c>
      <c r="M58">
        <v>26.377195092614869</v>
      </c>
      <c r="N58">
        <v>36.240311350499212</v>
      </c>
      <c r="O58">
        <v>0</v>
      </c>
      <c r="P58">
        <v>38.531705584383495</v>
      </c>
      <c r="Q58">
        <v>3.2372967678746325</v>
      </c>
      <c r="R58">
        <v>13.00969646255184</v>
      </c>
      <c r="S58">
        <v>8.1001365346922789</v>
      </c>
      <c r="T58">
        <v>0</v>
      </c>
      <c r="U58">
        <v>64.239164166752857</v>
      </c>
      <c r="V58">
        <v>4.374274310595065</v>
      </c>
      <c r="W58">
        <v>14.232085171645117</v>
      </c>
      <c r="X58">
        <v>45.2588294758865</v>
      </c>
      <c r="Y58">
        <v>0</v>
      </c>
      <c r="Z58">
        <v>2.01070584</v>
      </c>
      <c r="AA58">
        <v>8.6042059999999996</v>
      </c>
      <c r="AB58">
        <v>8.0565986800000005</v>
      </c>
      <c r="AC58">
        <v>5.9383226240000004</v>
      </c>
      <c r="AD58">
        <v>5.5929026400000001</v>
      </c>
      <c r="AE58">
        <v>13.580041799999998</v>
      </c>
      <c r="AF58">
        <v>2.7225000000000001</v>
      </c>
      <c r="AG58">
        <v>5.2425983999999994</v>
      </c>
      <c r="AH58">
        <v>14.35265624</v>
      </c>
      <c r="AI58">
        <v>0</v>
      </c>
      <c r="AJ58">
        <v>0</v>
      </c>
      <c r="AK58">
        <v>15.9613</v>
      </c>
      <c r="AL58">
        <v>0</v>
      </c>
      <c r="AM58">
        <v>3.2392661714285711</v>
      </c>
      <c r="AN58">
        <v>0</v>
      </c>
      <c r="AO58">
        <v>0.17624923679999999</v>
      </c>
      <c r="AP58">
        <v>1.9257529200000001</v>
      </c>
      <c r="AQ58">
        <v>5.8376599999999979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31.971885464699177</v>
      </c>
      <c r="BB58">
        <f t="shared" si="0"/>
        <v>928.14481305148001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9.4134711298218132</v>
      </c>
      <c r="L59">
        <v>578.49512361223287</v>
      </c>
      <c r="M59">
        <v>26.377195092614869</v>
      </c>
      <c r="N59">
        <v>36.240311350499212</v>
      </c>
      <c r="O59">
        <v>0</v>
      </c>
      <c r="P59">
        <v>38.531705584383495</v>
      </c>
      <c r="Q59">
        <v>3.2372967678746325</v>
      </c>
      <c r="R59">
        <v>13.00969646255184</v>
      </c>
      <c r="S59">
        <v>8.1001365346922789</v>
      </c>
      <c r="T59">
        <v>0</v>
      </c>
      <c r="U59">
        <v>64.239164166752857</v>
      </c>
      <c r="V59">
        <v>4.374274310595065</v>
      </c>
      <c r="W59">
        <v>13.416352189349114</v>
      </c>
      <c r="X59">
        <v>45.2588294758865</v>
      </c>
      <c r="Y59">
        <v>0</v>
      </c>
      <c r="Z59">
        <v>2.01070584</v>
      </c>
      <c r="AA59">
        <v>8.6042059999999996</v>
      </c>
      <c r="AB59">
        <v>4.0078511199999998</v>
      </c>
      <c r="AC59">
        <v>2.9691613120000002</v>
      </c>
      <c r="AD59">
        <v>5.5929026400000001</v>
      </c>
      <c r="AE59">
        <v>13.580041799999998</v>
      </c>
      <c r="AF59">
        <v>2.7225000000000001</v>
      </c>
      <c r="AG59">
        <v>5.2425983999999994</v>
      </c>
      <c r="AH59">
        <v>14.35265624</v>
      </c>
      <c r="AI59">
        <v>0</v>
      </c>
      <c r="AJ59">
        <v>0</v>
      </c>
      <c r="AK59">
        <v>15.9613</v>
      </c>
      <c r="AL59">
        <v>0</v>
      </c>
      <c r="AM59">
        <v>4.8588992571428573</v>
      </c>
      <c r="AN59">
        <v>0</v>
      </c>
      <c r="AO59">
        <v>0.1742648544</v>
      </c>
      <c r="AP59">
        <v>0.74672052</v>
      </c>
      <c r="AQ59">
        <v>8.7564899999999994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31.822828363379251</v>
      </c>
      <c r="BB59">
        <f t="shared" si="0"/>
        <v>923.81767460181834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9.4134711298218132</v>
      </c>
      <c r="L60">
        <v>578.49512361223287</v>
      </c>
      <c r="M60">
        <v>26.377195092614869</v>
      </c>
      <c r="N60">
        <v>36.240311350499212</v>
      </c>
      <c r="O60">
        <v>0</v>
      </c>
      <c r="P60">
        <v>38.531705584383495</v>
      </c>
      <c r="Q60">
        <v>3.2372967678746325</v>
      </c>
      <c r="R60">
        <v>13.00969646255184</v>
      </c>
      <c r="S60">
        <v>8.1001365346922789</v>
      </c>
      <c r="T60">
        <v>0</v>
      </c>
      <c r="U60">
        <v>64.239164166752857</v>
      </c>
      <c r="V60">
        <v>4.374274310595065</v>
      </c>
      <c r="W60">
        <v>13.416352189349114</v>
      </c>
      <c r="X60">
        <v>45.2588294758865</v>
      </c>
      <c r="Y60">
        <v>0</v>
      </c>
      <c r="Z60">
        <v>2.01070584</v>
      </c>
      <c r="AA60">
        <v>12.918427599999998</v>
      </c>
      <c r="AB60">
        <v>4.0078511199999998</v>
      </c>
      <c r="AC60">
        <v>2.9691613120000002</v>
      </c>
      <c r="AD60">
        <v>5.5929026400000001</v>
      </c>
      <c r="AE60">
        <v>14.760914999999997</v>
      </c>
      <c r="AF60">
        <v>2.7225000000000001</v>
      </c>
      <c r="AG60">
        <v>5.2425983999999994</v>
      </c>
      <c r="AH60">
        <v>14.35265624</v>
      </c>
      <c r="AI60">
        <v>0</v>
      </c>
      <c r="AJ60">
        <v>0</v>
      </c>
      <c r="AK60">
        <v>15.9613</v>
      </c>
      <c r="AL60">
        <v>0</v>
      </c>
      <c r="AM60">
        <v>4.8588992571428573</v>
      </c>
      <c r="AN60">
        <v>0</v>
      </c>
      <c r="AO60">
        <v>0.21629768159999999</v>
      </c>
      <c r="AP60">
        <v>0.74672052</v>
      </c>
      <c r="AQ60">
        <v>8.7564899999999994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32.007214549779242</v>
      </c>
      <c r="BB60">
        <f t="shared" si="0"/>
        <v>929.17041604261829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9.4134711298218132</v>
      </c>
      <c r="L61">
        <v>578.49512361223287</v>
      </c>
      <c r="M61">
        <v>26.377195092614869</v>
      </c>
      <c r="N61">
        <v>36.240311350499212</v>
      </c>
      <c r="O61">
        <v>0</v>
      </c>
      <c r="P61">
        <v>38.531705584383495</v>
      </c>
      <c r="Q61">
        <v>3.2372967678746325</v>
      </c>
      <c r="R61">
        <v>13.00969646255184</v>
      </c>
      <c r="S61">
        <v>8.1001365346922789</v>
      </c>
      <c r="T61">
        <v>0</v>
      </c>
      <c r="U61">
        <v>64.239164166752857</v>
      </c>
      <c r="V61">
        <v>4.374274310595065</v>
      </c>
      <c r="W61">
        <v>13.416352189349114</v>
      </c>
      <c r="X61">
        <v>45.2588294758865</v>
      </c>
      <c r="Y61">
        <v>0</v>
      </c>
      <c r="Z61">
        <v>2.01070584</v>
      </c>
      <c r="AA61">
        <v>12.918427599999998</v>
      </c>
      <c r="AB61">
        <v>4.0078511199999998</v>
      </c>
      <c r="AC61">
        <v>2.9691613120000002</v>
      </c>
      <c r="AD61">
        <v>5.5929026400000001</v>
      </c>
      <c r="AE61">
        <v>14.760914999999997</v>
      </c>
      <c r="AF61">
        <v>2.7225000000000001</v>
      </c>
      <c r="AG61">
        <v>5.2425983999999994</v>
      </c>
      <c r="AH61">
        <v>14.35265624</v>
      </c>
      <c r="AI61">
        <v>0</v>
      </c>
      <c r="AJ61">
        <v>0</v>
      </c>
      <c r="AK61">
        <v>15.9613</v>
      </c>
      <c r="AL61">
        <v>0</v>
      </c>
      <c r="AM61">
        <v>4.8588992571428573</v>
      </c>
      <c r="AN61">
        <v>0</v>
      </c>
      <c r="AO61">
        <v>0.21620748239999996</v>
      </c>
      <c r="AP61">
        <v>0.74672052</v>
      </c>
      <c r="AQ61">
        <v>8.7564899999999994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32.007211481779237</v>
      </c>
      <c r="BB61">
        <f t="shared" si="0"/>
        <v>929.17032891141832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9.4134711298218132</v>
      </c>
      <c r="L62">
        <v>578.49512361223287</v>
      </c>
      <c r="M62">
        <v>26.377195092614869</v>
      </c>
      <c r="N62">
        <v>36.240311350499212</v>
      </c>
      <c r="O62">
        <v>0</v>
      </c>
      <c r="P62">
        <v>38.531705584383495</v>
      </c>
      <c r="Q62">
        <v>3.2372967678746325</v>
      </c>
      <c r="R62">
        <v>13.00969646255184</v>
      </c>
      <c r="S62">
        <v>8.1001365346922789</v>
      </c>
      <c r="T62">
        <v>0</v>
      </c>
      <c r="U62">
        <v>64.239164166752857</v>
      </c>
      <c r="V62">
        <v>4.374274310595065</v>
      </c>
      <c r="W62">
        <v>13.416352189349114</v>
      </c>
      <c r="X62">
        <v>45.2588294758865</v>
      </c>
      <c r="Y62">
        <v>0</v>
      </c>
      <c r="Z62">
        <v>2.01070584</v>
      </c>
      <c r="AA62">
        <v>12.918427599999998</v>
      </c>
      <c r="AB62">
        <v>4.0078511199999998</v>
      </c>
      <c r="AC62">
        <v>2.9691613120000002</v>
      </c>
      <c r="AD62">
        <v>5.5929026400000001</v>
      </c>
      <c r="AE62">
        <v>13.580041799999998</v>
      </c>
      <c r="AF62">
        <v>2.7225000000000001</v>
      </c>
      <c r="AG62">
        <v>5.2425983999999994</v>
      </c>
      <c r="AH62">
        <v>14.35265624</v>
      </c>
      <c r="AI62">
        <v>0</v>
      </c>
      <c r="AJ62">
        <v>0</v>
      </c>
      <c r="AK62">
        <v>15.9613</v>
      </c>
      <c r="AL62">
        <v>0</v>
      </c>
      <c r="AM62">
        <v>4.8588992571428573</v>
      </c>
      <c r="AN62">
        <v>0</v>
      </c>
      <c r="AO62">
        <v>0.21431329920000003</v>
      </c>
      <c r="AP62">
        <v>0.74672052</v>
      </c>
      <c r="AQ62">
        <v>8.7564899999999994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31.967825724979249</v>
      </c>
      <c r="BB62">
        <f t="shared" si="0"/>
        <v>928.02694728501831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9.4134711298218132</v>
      </c>
      <c r="L63">
        <v>578.49512361223287</v>
      </c>
      <c r="M63">
        <v>26.377195092614869</v>
      </c>
      <c r="N63">
        <v>36.240311350499212</v>
      </c>
      <c r="O63">
        <v>0</v>
      </c>
      <c r="P63">
        <v>38.531705584383495</v>
      </c>
      <c r="Q63">
        <v>3.2372967678746325</v>
      </c>
      <c r="R63">
        <v>13.00969646255184</v>
      </c>
      <c r="S63">
        <v>8.1001365346922789</v>
      </c>
      <c r="T63">
        <v>0</v>
      </c>
      <c r="U63">
        <v>64.239164166752857</v>
      </c>
      <c r="V63">
        <v>4.374274310595065</v>
      </c>
      <c r="W63">
        <v>13.416352189349114</v>
      </c>
      <c r="X63">
        <v>45.2588294758865</v>
      </c>
      <c r="Y63">
        <v>0</v>
      </c>
      <c r="Z63">
        <v>2.01070584</v>
      </c>
      <c r="AA63">
        <v>12.918427599999998</v>
      </c>
      <c r="AB63">
        <v>4.0078511199999998</v>
      </c>
      <c r="AC63">
        <v>2.9691613120000002</v>
      </c>
      <c r="AD63">
        <v>5.5929026400000001</v>
      </c>
      <c r="AE63">
        <v>13.580041799999998</v>
      </c>
      <c r="AF63">
        <v>2.7225000000000001</v>
      </c>
      <c r="AG63">
        <v>5.2425983999999994</v>
      </c>
      <c r="AH63">
        <v>14.35265624</v>
      </c>
      <c r="AI63">
        <v>0</v>
      </c>
      <c r="AJ63">
        <v>0</v>
      </c>
      <c r="AK63">
        <v>15.9613</v>
      </c>
      <c r="AL63">
        <v>0</v>
      </c>
      <c r="AM63">
        <v>4.8588992571428573</v>
      </c>
      <c r="AN63">
        <v>0</v>
      </c>
      <c r="AO63">
        <v>0.21647807999999999</v>
      </c>
      <c r="AP63">
        <v>0.74672052</v>
      </c>
      <c r="AQ63">
        <v>8.7564899999999994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31.967897516179249</v>
      </c>
      <c r="BB63">
        <f t="shared" si="0"/>
        <v>928.0290402746183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9.4134711298218132</v>
      </c>
      <c r="L64">
        <v>578.49512361223287</v>
      </c>
      <c r="M64">
        <v>26.377195092614869</v>
      </c>
      <c r="N64">
        <v>36.240311350499212</v>
      </c>
      <c r="O64">
        <v>0</v>
      </c>
      <c r="P64">
        <v>38.531705584383495</v>
      </c>
      <c r="Q64">
        <v>3.2372967678746325</v>
      </c>
      <c r="R64">
        <v>13.00969646255184</v>
      </c>
      <c r="S64">
        <v>8.1001365346922789</v>
      </c>
      <c r="T64">
        <v>0</v>
      </c>
      <c r="U64">
        <v>64.239164166752857</v>
      </c>
      <c r="V64">
        <v>4.374274310595065</v>
      </c>
      <c r="W64">
        <v>13.416352189349114</v>
      </c>
      <c r="X64">
        <v>45.2588294758865</v>
      </c>
      <c r="Y64">
        <v>0</v>
      </c>
      <c r="Z64">
        <v>2.01070584</v>
      </c>
      <c r="AA64">
        <v>12.918427599999998</v>
      </c>
      <c r="AB64">
        <v>4.0078511199999998</v>
      </c>
      <c r="AC64">
        <v>2.9691613120000002</v>
      </c>
      <c r="AD64">
        <v>5.5929026400000001</v>
      </c>
      <c r="AE64">
        <v>13.580041799999998</v>
      </c>
      <c r="AF64">
        <v>2.7225000000000001</v>
      </c>
      <c r="AG64">
        <v>5.2425983999999994</v>
      </c>
      <c r="AH64">
        <v>14.35265624</v>
      </c>
      <c r="AI64">
        <v>0</v>
      </c>
      <c r="AJ64">
        <v>0</v>
      </c>
      <c r="AK64">
        <v>15.9613</v>
      </c>
      <c r="AL64">
        <v>0</v>
      </c>
      <c r="AM64">
        <v>4.8588992571428573</v>
      </c>
      <c r="AN64">
        <v>0</v>
      </c>
      <c r="AO64">
        <v>0.21485449439999998</v>
      </c>
      <c r="AP64">
        <v>0.74672052</v>
      </c>
      <c r="AQ64">
        <v>8.7564899999999994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31.967843519379251</v>
      </c>
      <c r="BB64">
        <f t="shared" si="0"/>
        <v>928.02747068581834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9.4134711298218132</v>
      </c>
      <c r="L65">
        <v>578.49512361223287</v>
      </c>
      <c r="M65">
        <v>26.377195092614869</v>
      </c>
      <c r="N65">
        <v>36.240311350499212</v>
      </c>
      <c r="O65">
        <v>0</v>
      </c>
      <c r="P65">
        <v>38.531705584383495</v>
      </c>
      <c r="Q65">
        <v>3.2372967678746325</v>
      </c>
      <c r="R65">
        <v>13.00969646255184</v>
      </c>
      <c r="S65">
        <v>8.1001365346922789</v>
      </c>
      <c r="T65">
        <v>0</v>
      </c>
      <c r="U65">
        <v>64.239164166752857</v>
      </c>
      <c r="V65">
        <v>4.374274310595065</v>
      </c>
      <c r="W65">
        <v>13.500185119887167</v>
      </c>
      <c r="X65">
        <v>45.2588294758865</v>
      </c>
      <c r="Y65">
        <v>0</v>
      </c>
      <c r="Z65">
        <v>2.01070584</v>
      </c>
      <c r="AA65">
        <v>12.918427599999998</v>
      </c>
      <c r="AB65">
        <v>4.0078511199999998</v>
      </c>
      <c r="AC65">
        <v>2.9691613120000002</v>
      </c>
      <c r="AD65">
        <v>5.5929026400000001</v>
      </c>
      <c r="AE65">
        <v>14.760914999999997</v>
      </c>
      <c r="AF65">
        <v>2.7225000000000001</v>
      </c>
      <c r="AG65">
        <v>5.2425983999999994</v>
      </c>
      <c r="AH65">
        <v>17.432376000000001</v>
      </c>
      <c r="AI65">
        <v>0</v>
      </c>
      <c r="AJ65">
        <v>0</v>
      </c>
      <c r="AK65">
        <v>15.9613</v>
      </c>
      <c r="AL65">
        <v>0</v>
      </c>
      <c r="AM65">
        <v>4.8588992571428573</v>
      </c>
      <c r="AN65">
        <v>0</v>
      </c>
      <c r="AO65">
        <v>0.2238744144</v>
      </c>
      <c r="AP65">
        <v>1.1397313199999999</v>
      </c>
      <c r="AQ65">
        <v>8.7564899999999994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32.125900331255131</v>
      </c>
      <c r="BB65">
        <f t="shared" si="0"/>
        <v>932.61587048448041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9.4134711298218132</v>
      </c>
      <c r="L66">
        <v>578.49512361223287</v>
      </c>
      <c r="M66">
        <v>26.377195092614869</v>
      </c>
      <c r="N66">
        <v>36.240311350499212</v>
      </c>
      <c r="O66">
        <v>0</v>
      </c>
      <c r="P66">
        <v>38.531705584383495</v>
      </c>
      <c r="Q66">
        <v>3.2372967678746325</v>
      </c>
      <c r="R66">
        <v>13.00969646255184</v>
      </c>
      <c r="S66">
        <v>8.1001365346922789</v>
      </c>
      <c r="T66">
        <v>0</v>
      </c>
      <c r="U66">
        <v>64.239164166752857</v>
      </c>
      <c r="V66">
        <v>4.374274310595065</v>
      </c>
      <c r="W66">
        <v>13.500185119887167</v>
      </c>
      <c r="X66">
        <v>45.2588294758865</v>
      </c>
      <c r="Y66">
        <v>0</v>
      </c>
      <c r="Z66">
        <v>2.01070584</v>
      </c>
      <c r="AA66">
        <v>8.6042059999999996</v>
      </c>
      <c r="AB66">
        <v>4.0078511199999998</v>
      </c>
      <c r="AC66">
        <v>2.9691613120000002</v>
      </c>
      <c r="AD66">
        <v>5.5929026400000001</v>
      </c>
      <c r="AE66">
        <v>14.760914999999997</v>
      </c>
      <c r="AF66">
        <v>2.7225000000000001</v>
      </c>
      <c r="AG66">
        <v>5.2425983999999994</v>
      </c>
      <c r="AH66">
        <v>17.432376000000001</v>
      </c>
      <c r="AI66">
        <v>0</v>
      </c>
      <c r="AJ66">
        <v>0</v>
      </c>
      <c r="AK66">
        <v>15.9613</v>
      </c>
      <c r="AL66">
        <v>0</v>
      </c>
      <c r="AM66">
        <v>4.8588992571428573</v>
      </c>
      <c r="AN66">
        <v>0</v>
      </c>
      <c r="AO66">
        <v>0.21990564959999995</v>
      </c>
      <c r="AP66">
        <v>1.1397313199999999</v>
      </c>
      <c r="AQ66">
        <v>8.7564899999999994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31.982104705255136</v>
      </c>
      <c r="BB66">
        <f t="shared" si="0"/>
        <v>928.44147574568046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9.4134711298218132</v>
      </c>
      <c r="L67">
        <v>578.49512361223287</v>
      </c>
      <c r="M67">
        <v>26.377195092614869</v>
      </c>
      <c r="N67">
        <v>36.240311350499212</v>
      </c>
      <c r="O67">
        <v>0</v>
      </c>
      <c r="P67">
        <v>38.531705584383495</v>
      </c>
      <c r="Q67">
        <v>3.2372967678746325</v>
      </c>
      <c r="R67">
        <v>13.00969646255184</v>
      </c>
      <c r="S67">
        <v>8.1001365346922789</v>
      </c>
      <c r="T67">
        <v>0</v>
      </c>
      <c r="U67">
        <v>64.239164166752857</v>
      </c>
      <c r="V67">
        <v>4.374274310595065</v>
      </c>
      <c r="W67">
        <v>13.500185119887167</v>
      </c>
      <c r="X67">
        <v>45.2588294758865</v>
      </c>
      <c r="Y67">
        <v>0</v>
      </c>
      <c r="Z67">
        <v>2.01070584</v>
      </c>
      <c r="AA67">
        <v>8.6042059999999996</v>
      </c>
      <c r="AB67">
        <v>4.0078511199999998</v>
      </c>
      <c r="AC67">
        <v>2.9691613120000002</v>
      </c>
      <c r="AD67">
        <v>5.5929026400000001</v>
      </c>
      <c r="AE67">
        <v>13.580041799999998</v>
      </c>
      <c r="AF67">
        <v>5.4450000000000003</v>
      </c>
      <c r="AG67">
        <v>5.2425983999999994</v>
      </c>
      <c r="AH67">
        <v>17.432376000000001</v>
      </c>
      <c r="AI67">
        <v>0</v>
      </c>
      <c r="AJ67">
        <v>0</v>
      </c>
      <c r="AK67">
        <v>15.9613</v>
      </c>
      <c r="AL67">
        <v>0</v>
      </c>
      <c r="AM67">
        <v>4.8588992571428573</v>
      </c>
      <c r="AN67">
        <v>0</v>
      </c>
      <c r="AO67">
        <v>0.21214851839999996</v>
      </c>
      <c r="AP67">
        <v>1.1397313199999999</v>
      </c>
      <c r="AQ67">
        <v>8.7564899999999994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32.033182705496117</v>
      </c>
      <c r="BB67">
        <f t="shared" si="0"/>
        <v>929.92426741423958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9.4134711298218132</v>
      </c>
      <c r="L68">
        <v>578.49512361223287</v>
      </c>
      <c r="M68">
        <v>26.377195092614869</v>
      </c>
      <c r="N68">
        <v>36.240311350499212</v>
      </c>
      <c r="O68">
        <v>0</v>
      </c>
      <c r="P68">
        <v>38.531705584383495</v>
      </c>
      <c r="Q68">
        <v>3.2372967678746325</v>
      </c>
      <c r="R68">
        <v>13.00969646255184</v>
      </c>
      <c r="S68">
        <v>8.1001365346922789</v>
      </c>
      <c r="T68">
        <v>0</v>
      </c>
      <c r="U68">
        <v>64.239164166752857</v>
      </c>
      <c r="V68">
        <v>4.374274310595065</v>
      </c>
      <c r="W68">
        <v>13.500185119887167</v>
      </c>
      <c r="X68">
        <v>45.2588294758865</v>
      </c>
      <c r="Y68">
        <v>0</v>
      </c>
      <c r="Z68">
        <v>4.0214116799999999</v>
      </c>
      <c r="AA68">
        <v>8.6042059999999996</v>
      </c>
      <c r="AB68">
        <v>4.0078511199999998</v>
      </c>
      <c r="AC68">
        <v>2.9691613120000002</v>
      </c>
      <c r="AD68">
        <v>5.5929026400000001</v>
      </c>
      <c r="AE68">
        <v>13.580041799999998</v>
      </c>
      <c r="AF68">
        <v>5.4450000000000003</v>
      </c>
      <c r="AG68">
        <v>5.2425983999999994</v>
      </c>
      <c r="AH68">
        <v>17.432376000000001</v>
      </c>
      <c r="AI68">
        <v>0</v>
      </c>
      <c r="AJ68">
        <v>0</v>
      </c>
      <c r="AK68">
        <v>15.9613</v>
      </c>
      <c r="AL68">
        <v>0</v>
      </c>
      <c r="AM68">
        <v>4.8588992571428573</v>
      </c>
      <c r="AN68">
        <v>0</v>
      </c>
      <c r="AO68">
        <v>0.17210007359999999</v>
      </c>
      <c r="AP68">
        <v>1.1397313199999999</v>
      </c>
      <c r="AQ68">
        <v>8.7564899999999994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32.098805384696107</v>
      </c>
      <c r="BB68">
        <f t="shared" ref="BB68:BB99" si="1">SUM(B68:AZ68)-BA68</f>
        <v>931.82930213023951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9.4134711298218132</v>
      </c>
      <c r="L69">
        <v>578.49512361223287</v>
      </c>
      <c r="M69">
        <v>25.45650548354935</v>
      </c>
      <c r="N69">
        <v>36.240311350499212</v>
      </c>
      <c r="O69">
        <v>0</v>
      </c>
      <c r="P69">
        <v>38.531705584383495</v>
      </c>
      <c r="Q69">
        <v>3.2372967678746325</v>
      </c>
      <c r="R69">
        <v>13.00969646255184</v>
      </c>
      <c r="S69">
        <v>8.1001365346922789</v>
      </c>
      <c r="T69">
        <v>0</v>
      </c>
      <c r="U69">
        <v>64.239164166752857</v>
      </c>
      <c r="V69">
        <v>4.374274310595065</v>
      </c>
      <c r="W69">
        <v>13.500185119887167</v>
      </c>
      <c r="X69">
        <v>45.2588294758865</v>
      </c>
      <c r="Y69">
        <v>0</v>
      </c>
      <c r="Z69">
        <v>4.0214116799999999</v>
      </c>
      <c r="AA69">
        <v>8.6042059999999996</v>
      </c>
      <c r="AB69">
        <v>4.0078511199999998</v>
      </c>
      <c r="AC69">
        <v>5.9383226240000004</v>
      </c>
      <c r="AD69">
        <v>5.5929026400000001</v>
      </c>
      <c r="AE69">
        <v>13.580041799999998</v>
      </c>
      <c r="AF69">
        <v>5.4450000000000003</v>
      </c>
      <c r="AG69">
        <v>5.2425983999999994</v>
      </c>
      <c r="AH69">
        <v>17.432376000000001</v>
      </c>
      <c r="AI69">
        <v>0</v>
      </c>
      <c r="AJ69">
        <v>0</v>
      </c>
      <c r="AK69">
        <v>15.9613</v>
      </c>
      <c r="AL69">
        <v>0</v>
      </c>
      <c r="AM69">
        <v>4.8588992571428573</v>
      </c>
      <c r="AN69">
        <v>0</v>
      </c>
      <c r="AO69">
        <v>0.17769242400000004</v>
      </c>
      <c r="AP69">
        <v>1.1397313199999999</v>
      </c>
      <c r="AQ69">
        <v>8.7564899999999994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32.167205697914234</v>
      </c>
      <c r="BB69">
        <f t="shared" si="1"/>
        <v>933.81496587035599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9.4134711298218132</v>
      </c>
      <c r="L70">
        <v>578.49512361223287</v>
      </c>
      <c r="M70">
        <v>25.45650548354935</v>
      </c>
      <c r="N70">
        <v>36.240311350499212</v>
      </c>
      <c r="O70">
        <v>0</v>
      </c>
      <c r="P70">
        <v>38.531705584383495</v>
      </c>
      <c r="Q70">
        <v>3.2372967678746325</v>
      </c>
      <c r="R70">
        <v>13.00969646255184</v>
      </c>
      <c r="S70">
        <v>8.1001365346922789</v>
      </c>
      <c r="T70">
        <v>0</v>
      </c>
      <c r="U70">
        <v>64.239164166752857</v>
      </c>
      <c r="V70">
        <v>4.374274310595065</v>
      </c>
      <c r="W70">
        <v>13.500185119887167</v>
      </c>
      <c r="X70">
        <v>45.2588294758865</v>
      </c>
      <c r="Y70">
        <v>0</v>
      </c>
      <c r="Z70">
        <v>4.0214116799999999</v>
      </c>
      <c r="AA70">
        <v>8.6042059999999996</v>
      </c>
      <c r="AB70">
        <v>4.0078511199999998</v>
      </c>
      <c r="AC70">
        <v>5.9383226240000004</v>
      </c>
      <c r="AD70">
        <v>5.5929026400000001</v>
      </c>
      <c r="AE70">
        <v>13.580041799999998</v>
      </c>
      <c r="AF70">
        <v>5.4450000000000003</v>
      </c>
      <c r="AG70">
        <v>5.2425983999999994</v>
      </c>
      <c r="AH70">
        <v>21.470876440000001</v>
      </c>
      <c r="AI70">
        <v>0</v>
      </c>
      <c r="AJ70">
        <v>0</v>
      </c>
      <c r="AK70">
        <v>15.9613</v>
      </c>
      <c r="AL70">
        <v>0</v>
      </c>
      <c r="AM70">
        <v>4.8588992571428573</v>
      </c>
      <c r="AN70">
        <v>0</v>
      </c>
      <c r="AO70">
        <v>0.14720509440000001</v>
      </c>
      <c r="AP70">
        <v>1.1397313199999999</v>
      </c>
      <c r="AQ70">
        <v>8.7564899999999994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32.300672595114236</v>
      </c>
      <c r="BB70">
        <f t="shared" si="1"/>
        <v>937.68951208355588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9.4134711298218132</v>
      </c>
      <c r="L71">
        <v>578.49512361223287</v>
      </c>
      <c r="M71">
        <v>25.45650548354935</v>
      </c>
      <c r="N71">
        <v>36.240311350499212</v>
      </c>
      <c r="O71">
        <v>0</v>
      </c>
      <c r="P71">
        <v>38.531705584383495</v>
      </c>
      <c r="Q71">
        <v>3.2372967678746325</v>
      </c>
      <c r="R71">
        <v>13.00969646255184</v>
      </c>
      <c r="S71">
        <v>8.1001365346922789</v>
      </c>
      <c r="T71">
        <v>0</v>
      </c>
      <c r="U71">
        <v>64.239164166752857</v>
      </c>
      <c r="V71">
        <v>4.374274310595065</v>
      </c>
      <c r="W71">
        <v>14.232085171645117</v>
      </c>
      <c r="X71">
        <v>45.2588294758865</v>
      </c>
      <c r="Y71">
        <v>0</v>
      </c>
      <c r="Z71">
        <v>4.0214116799999999</v>
      </c>
      <c r="AA71">
        <v>8.6042059999999996</v>
      </c>
      <c r="AB71">
        <v>4.0078511199999998</v>
      </c>
      <c r="AC71">
        <v>5.9383226240000004</v>
      </c>
      <c r="AD71">
        <v>5.5929026400000001</v>
      </c>
      <c r="AE71">
        <v>13.580041799999998</v>
      </c>
      <c r="AF71">
        <v>5.4450000000000003</v>
      </c>
      <c r="AG71">
        <v>5.2425983999999994</v>
      </c>
      <c r="AH71">
        <v>21.528984360000003</v>
      </c>
      <c r="AI71">
        <v>0</v>
      </c>
      <c r="AJ71">
        <v>0</v>
      </c>
      <c r="AK71">
        <v>15.9613</v>
      </c>
      <c r="AL71">
        <v>0</v>
      </c>
      <c r="AM71">
        <v>4.8588992571428573</v>
      </c>
      <c r="AN71">
        <v>0</v>
      </c>
      <c r="AO71">
        <v>9.8136729600000014E-2</v>
      </c>
      <c r="AP71">
        <v>1.1397313199999999</v>
      </c>
      <c r="AQ71">
        <v>8.7564899999999994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32.325345649294789</v>
      </c>
      <c r="BB71">
        <f t="shared" si="1"/>
        <v>938.40577863633337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9.4134711298218132</v>
      </c>
      <c r="L72">
        <v>578.49512361223287</v>
      </c>
      <c r="M72">
        <v>25.45650548354935</v>
      </c>
      <c r="N72">
        <v>36.240311350499212</v>
      </c>
      <c r="O72">
        <v>0</v>
      </c>
      <c r="P72">
        <v>38.531705584383495</v>
      </c>
      <c r="Q72">
        <v>3.2372967678746325</v>
      </c>
      <c r="R72">
        <v>13.00969646255184</v>
      </c>
      <c r="S72">
        <v>8.1001365346922789</v>
      </c>
      <c r="T72">
        <v>0</v>
      </c>
      <c r="U72">
        <v>64.239164166752857</v>
      </c>
      <c r="V72">
        <v>4.374274310595065</v>
      </c>
      <c r="W72">
        <v>14.232085171645117</v>
      </c>
      <c r="X72">
        <v>45.2588294758865</v>
      </c>
      <c r="Y72">
        <v>0</v>
      </c>
      <c r="Z72">
        <v>4.0214116799999999</v>
      </c>
      <c r="AA72">
        <v>8.6042059999999996</v>
      </c>
      <c r="AB72">
        <v>4.0078511199999998</v>
      </c>
      <c r="AC72">
        <v>5.9383226240000004</v>
      </c>
      <c r="AD72">
        <v>5.5929026400000001</v>
      </c>
      <c r="AE72">
        <v>13.580041799999998</v>
      </c>
      <c r="AF72">
        <v>5.4450000000000003</v>
      </c>
      <c r="AG72">
        <v>5.2425983999999994</v>
      </c>
      <c r="AH72">
        <v>28.70531248</v>
      </c>
      <c r="AI72">
        <v>0</v>
      </c>
      <c r="AJ72">
        <v>0</v>
      </c>
      <c r="AK72">
        <v>15.9613</v>
      </c>
      <c r="AL72">
        <v>0</v>
      </c>
      <c r="AM72">
        <v>4.8588992571428573</v>
      </c>
      <c r="AN72">
        <v>0</v>
      </c>
      <c r="AO72">
        <v>4.7805575999999995E-2</v>
      </c>
      <c r="AP72">
        <v>1.1397313199999999</v>
      </c>
      <c r="AQ72">
        <v>8.7564899999999994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32.562641336494778</v>
      </c>
      <c r="BB72">
        <f t="shared" si="1"/>
        <v>945.29447991553343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9.4134711298218132</v>
      </c>
      <c r="L73">
        <v>578.49512361223287</v>
      </c>
      <c r="M73">
        <v>25.45650548354935</v>
      </c>
      <c r="N73">
        <v>36.240311350499212</v>
      </c>
      <c r="O73">
        <v>0</v>
      </c>
      <c r="P73">
        <v>38.531705584383495</v>
      </c>
      <c r="Q73">
        <v>3.2372967678746325</v>
      </c>
      <c r="R73">
        <v>13.00969646255184</v>
      </c>
      <c r="S73">
        <v>8.1001365346922789</v>
      </c>
      <c r="T73">
        <v>0</v>
      </c>
      <c r="U73">
        <v>64.239164166752857</v>
      </c>
      <c r="V73">
        <v>4.374274310595065</v>
      </c>
      <c r="W73">
        <v>14.232085171645117</v>
      </c>
      <c r="X73">
        <v>45.2588294758865</v>
      </c>
      <c r="Y73">
        <v>0</v>
      </c>
      <c r="Z73">
        <v>2.02488</v>
      </c>
      <c r="AA73">
        <v>8.6042059999999996</v>
      </c>
      <c r="AB73">
        <v>4.0078511199999998</v>
      </c>
      <c r="AC73">
        <v>5.9383226240000004</v>
      </c>
      <c r="AD73">
        <v>5.5929026400000001</v>
      </c>
      <c r="AE73">
        <v>14.760914999999997</v>
      </c>
      <c r="AF73">
        <v>5.4450000000000003</v>
      </c>
      <c r="AG73">
        <v>5.2425983999999994</v>
      </c>
      <c r="AH73">
        <v>28.70531248</v>
      </c>
      <c r="AI73">
        <v>0</v>
      </c>
      <c r="AJ73">
        <v>0</v>
      </c>
      <c r="AK73">
        <v>15.9613</v>
      </c>
      <c r="AL73">
        <v>0</v>
      </c>
      <c r="AM73">
        <v>4.8588992571428573</v>
      </c>
      <c r="AN73">
        <v>0</v>
      </c>
      <c r="AO73">
        <v>0.11816095200000001</v>
      </c>
      <c r="AP73">
        <v>1.1397313199999999</v>
      </c>
      <c r="AQ73">
        <v>8.7564899999999994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32.537822443694779</v>
      </c>
      <c r="BB73">
        <f t="shared" si="1"/>
        <v>944.57399570433336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9.4134711298218132</v>
      </c>
      <c r="L74">
        <v>578.49512361223287</v>
      </c>
      <c r="M74">
        <v>25.45650548354935</v>
      </c>
      <c r="N74">
        <v>36.240311350499212</v>
      </c>
      <c r="O74">
        <v>0</v>
      </c>
      <c r="P74">
        <v>38.531705584383495</v>
      </c>
      <c r="Q74">
        <v>3.2372967678746325</v>
      </c>
      <c r="R74">
        <v>13.00969646255184</v>
      </c>
      <c r="S74">
        <v>8.1001365346922789</v>
      </c>
      <c r="T74">
        <v>0</v>
      </c>
      <c r="U74">
        <v>64.239164166752857</v>
      </c>
      <c r="V74">
        <v>4.374274310595065</v>
      </c>
      <c r="W74">
        <v>14.232085171645117</v>
      </c>
      <c r="X74">
        <v>45.2588294758865</v>
      </c>
      <c r="Y74">
        <v>0</v>
      </c>
      <c r="Z74">
        <v>2.02488</v>
      </c>
      <c r="AA74">
        <v>8.6042059999999996</v>
      </c>
      <c r="AB74">
        <v>4.0078511199999998</v>
      </c>
      <c r="AC74">
        <v>5.9383226240000004</v>
      </c>
      <c r="AD74">
        <v>5.5929026400000001</v>
      </c>
      <c r="AE74">
        <v>14.760914999999997</v>
      </c>
      <c r="AF74">
        <v>5.4450000000000003</v>
      </c>
      <c r="AG74">
        <v>5.2425983999999994</v>
      </c>
      <c r="AH74">
        <v>28.70531248</v>
      </c>
      <c r="AI74">
        <v>0</v>
      </c>
      <c r="AJ74">
        <v>0</v>
      </c>
      <c r="AK74">
        <v>15.9613</v>
      </c>
      <c r="AL74">
        <v>0</v>
      </c>
      <c r="AM74">
        <v>4.8588992571428573</v>
      </c>
      <c r="AN74">
        <v>0</v>
      </c>
      <c r="AO74">
        <v>3.8244460800000005E-2</v>
      </c>
      <c r="AP74">
        <v>1.1397313199999999</v>
      </c>
      <c r="AQ74">
        <v>8.7564899999999994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32.535161260494775</v>
      </c>
      <c r="BB74">
        <f t="shared" si="1"/>
        <v>944.49674039633339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9.4134711298218132</v>
      </c>
      <c r="L75">
        <v>578.49512361223287</v>
      </c>
      <c r="M75">
        <v>25.45650548354935</v>
      </c>
      <c r="N75">
        <v>36.240311350499212</v>
      </c>
      <c r="O75">
        <v>0</v>
      </c>
      <c r="P75">
        <v>38.531705584383495</v>
      </c>
      <c r="Q75">
        <v>3.2372967678746325</v>
      </c>
      <c r="R75">
        <v>13.00969646255184</v>
      </c>
      <c r="S75">
        <v>8.1001365346922789</v>
      </c>
      <c r="T75">
        <v>0</v>
      </c>
      <c r="U75">
        <v>64.239164166752857</v>
      </c>
      <c r="V75">
        <v>4.374274310595065</v>
      </c>
      <c r="W75">
        <v>14.232085171645117</v>
      </c>
      <c r="X75">
        <v>45.2588294758865</v>
      </c>
      <c r="Y75">
        <v>0</v>
      </c>
      <c r="Z75">
        <v>2.02488</v>
      </c>
      <c r="AA75">
        <v>8.6042059999999996</v>
      </c>
      <c r="AB75">
        <v>4.0078511199999998</v>
      </c>
      <c r="AC75">
        <v>5.9383226240000004</v>
      </c>
      <c r="AD75">
        <v>5.5929026400000001</v>
      </c>
      <c r="AE75">
        <v>14.760914999999997</v>
      </c>
      <c r="AF75">
        <v>8.1674999999999986</v>
      </c>
      <c r="AG75">
        <v>5.2425983999999994</v>
      </c>
      <c r="AH75">
        <v>35.88164059999999</v>
      </c>
      <c r="AI75">
        <v>0</v>
      </c>
      <c r="AJ75">
        <v>0</v>
      </c>
      <c r="AK75">
        <v>15.9613</v>
      </c>
      <c r="AL75">
        <v>0</v>
      </c>
      <c r="AM75">
        <v>4.8588992571428573</v>
      </c>
      <c r="AN75">
        <v>0</v>
      </c>
      <c r="AO75">
        <v>0</v>
      </c>
      <c r="AP75">
        <v>1.1397313199999999</v>
      </c>
      <c r="AQ75">
        <v>8.7564899999999994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32.863518964730872</v>
      </c>
      <c r="BB75">
        <f t="shared" si="1"/>
        <v>954.02896635129719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9.4134711298218132</v>
      </c>
      <c r="L76">
        <v>578.49512361223287</v>
      </c>
      <c r="M76">
        <v>25.45650548354935</v>
      </c>
      <c r="N76">
        <v>36.240311350499212</v>
      </c>
      <c r="O76">
        <v>0</v>
      </c>
      <c r="P76">
        <v>38.531705584383495</v>
      </c>
      <c r="Q76">
        <v>3.2372967678746325</v>
      </c>
      <c r="R76">
        <v>13.00969646255184</v>
      </c>
      <c r="S76">
        <v>8.1001365346922789</v>
      </c>
      <c r="T76">
        <v>0</v>
      </c>
      <c r="U76">
        <v>64.239164166752857</v>
      </c>
      <c r="V76">
        <v>4.374274310595065</v>
      </c>
      <c r="W76">
        <v>14.232085171645117</v>
      </c>
      <c r="X76">
        <v>45.2588294758865</v>
      </c>
      <c r="Y76">
        <v>0</v>
      </c>
      <c r="Z76">
        <v>2.02488</v>
      </c>
      <c r="AA76">
        <v>8.6042059999999996</v>
      </c>
      <c r="AB76">
        <v>4.0078511199999998</v>
      </c>
      <c r="AC76">
        <v>5.9383226240000004</v>
      </c>
      <c r="AD76">
        <v>5.5929026400000001</v>
      </c>
      <c r="AE76">
        <v>14.760914999999997</v>
      </c>
      <c r="AF76">
        <v>8.1674999999999986</v>
      </c>
      <c r="AG76">
        <v>5.2425983999999994</v>
      </c>
      <c r="AH76">
        <v>35.88164059999999</v>
      </c>
      <c r="AI76">
        <v>0</v>
      </c>
      <c r="AJ76">
        <v>0</v>
      </c>
      <c r="AK76">
        <v>15.9613</v>
      </c>
      <c r="AL76">
        <v>0</v>
      </c>
      <c r="AM76">
        <v>4.8588992571428573</v>
      </c>
      <c r="AN76">
        <v>0</v>
      </c>
      <c r="AO76">
        <v>0</v>
      </c>
      <c r="AP76">
        <v>1.1397313199999999</v>
      </c>
      <c r="AQ76">
        <v>8.7564899999999994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32.863518964730872</v>
      </c>
      <c r="BB76">
        <f t="shared" si="1"/>
        <v>954.02896635129719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9.4134711298218132</v>
      </c>
      <c r="L77">
        <v>578.49512361223287</v>
      </c>
      <c r="M77">
        <v>25.45650548354935</v>
      </c>
      <c r="N77">
        <v>36.240311350499212</v>
      </c>
      <c r="O77">
        <v>0</v>
      </c>
      <c r="P77">
        <v>38.531705584383495</v>
      </c>
      <c r="Q77">
        <v>3.2372967678746325</v>
      </c>
      <c r="R77">
        <v>13.00969646255184</v>
      </c>
      <c r="S77">
        <v>8.1001365346922789</v>
      </c>
      <c r="T77">
        <v>0</v>
      </c>
      <c r="U77">
        <v>64.239164166752857</v>
      </c>
      <c r="V77">
        <v>4.374274310595065</v>
      </c>
      <c r="W77">
        <v>14.232085171645117</v>
      </c>
      <c r="X77">
        <v>45.2588294758865</v>
      </c>
      <c r="Y77">
        <v>0</v>
      </c>
      <c r="Z77">
        <v>4.04976</v>
      </c>
      <c r="AA77">
        <v>8.6042059999999996</v>
      </c>
      <c r="AB77">
        <v>8.0565986800000005</v>
      </c>
      <c r="AC77">
        <v>5.9383226240000004</v>
      </c>
      <c r="AD77">
        <v>8.3893539599999993</v>
      </c>
      <c r="AE77">
        <v>13.580041799999998</v>
      </c>
      <c r="AF77">
        <v>8.1674999999999986</v>
      </c>
      <c r="AG77">
        <v>5.2425983999999994</v>
      </c>
      <c r="AH77">
        <v>43.057968720000005</v>
      </c>
      <c r="AI77">
        <v>0</v>
      </c>
      <c r="AJ77">
        <v>0</v>
      </c>
      <c r="AK77">
        <v>15.9613</v>
      </c>
      <c r="AL77">
        <v>0</v>
      </c>
      <c r="AM77">
        <v>4.8588992571428573</v>
      </c>
      <c r="AN77">
        <v>0</v>
      </c>
      <c r="AO77">
        <v>0</v>
      </c>
      <c r="AP77">
        <v>1.1397313199999999</v>
      </c>
      <c r="AQ77">
        <v>8.7564899999999994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33.358541685130902</v>
      </c>
      <c r="BB77">
        <f t="shared" si="1"/>
        <v>968.39947743089704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9.4134711298218132</v>
      </c>
      <c r="L78">
        <v>578.49512361223287</v>
      </c>
      <c r="M78">
        <v>25.45650548354935</v>
      </c>
      <c r="N78">
        <v>36.240311350499212</v>
      </c>
      <c r="O78">
        <v>0</v>
      </c>
      <c r="P78">
        <v>38.531705584383495</v>
      </c>
      <c r="Q78">
        <v>3.2372967678746325</v>
      </c>
      <c r="R78">
        <v>13.00969646255184</v>
      </c>
      <c r="S78">
        <v>8.1001365346922789</v>
      </c>
      <c r="T78">
        <v>0</v>
      </c>
      <c r="U78">
        <v>64.239164166752857</v>
      </c>
      <c r="V78">
        <v>4.374274310595065</v>
      </c>
      <c r="W78">
        <v>14.232085171645117</v>
      </c>
      <c r="X78">
        <v>45.2588294758865</v>
      </c>
      <c r="Y78">
        <v>0</v>
      </c>
      <c r="Z78">
        <v>4.04976</v>
      </c>
      <c r="AA78">
        <v>11.633856000000002</v>
      </c>
      <c r="AB78">
        <v>8.0565986800000005</v>
      </c>
      <c r="AC78">
        <v>5.9383226240000004</v>
      </c>
      <c r="AD78">
        <v>11.185805280000002</v>
      </c>
      <c r="AE78">
        <v>15.167135380800001</v>
      </c>
      <c r="AF78">
        <v>8.1674999999999986</v>
      </c>
      <c r="AG78">
        <v>5.2425983999999994</v>
      </c>
      <c r="AH78">
        <v>43.057968720000005</v>
      </c>
      <c r="AI78">
        <v>0.78111279999999994</v>
      </c>
      <c r="AJ78">
        <v>0</v>
      </c>
      <c r="AK78">
        <v>15.9613</v>
      </c>
      <c r="AL78">
        <v>0</v>
      </c>
      <c r="AM78">
        <v>4.8588992571428573</v>
      </c>
      <c r="AN78">
        <v>0</v>
      </c>
      <c r="AO78">
        <v>0</v>
      </c>
      <c r="AP78">
        <v>1.1397313199999999</v>
      </c>
      <c r="AQ78">
        <v>8.7564899999999994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33.631412059530902</v>
      </c>
      <c r="BB78">
        <f t="shared" si="1"/>
        <v>976.32091475729703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9.4135223748897001</v>
      </c>
      <c r="L79">
        <v>578.49512361223287</v>
      </c>
      <c r="M79">
        <v>25.45650548354935</v>
      </c>
      <c r="N79">
        <v>36.240311350499212</v>
      </c>
      <c r="O79">
        <v>0</v>
      </c>
      <c r="P79">
        <v>38.531705584383495</v>
      </c>
      <c r="Q79">
        <v>3.2372967678746325</v>
      </c>
      <c r="R79">
        <v>13.00969646255184</v>
      </c>
      <c r="S79">
        <v>8.1001365346922789</v>
      </c>
      <c r="T79">
        <v>0</v>
      </c>
      <c r="U79">
        <v>64.239164166752857</v>
      </c>
      <c r="V79">
        <v>4.374274310595065</v>
      </c>
      <c r="W79">
        <v>14.232085171645117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5.2425983999999994</v>
      </c>
      <c r="AH79">
        <v>43.057968720000005</v>
      </c>
      <c r="AI79">
        <v>2.3433383999999999</v>
      </c>
      <c r="AJ79">
        <v>0</v>
      </c>
      <c r="AK79">
        <v>15.9613</v>
      </c>
      <c r="AL79">
        <v>0</v>
      </c>
      <c r="AM79">
        <v>4.8588992571428573</v>
      </c>
      <c r="AN79">
        <v>0</v>
      </c>
      <c r="AO79">
        <v>0</v>
      </c>
      <c r="AP79">
        <v>1.1397313199999999</v>
      </c>
      <c r="AQ79">
        <v>8.7564899999999994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34.057404468557237</v>
      </c>
      <c r="BB79">
        <f t="shared" si="1"/>
        <v>988.6874846637387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9.4135223748897001</v>
      </c>
      <c r="L80">
        <v>578.49512361223287</v>
      </c>
      <c r="M80">
        <v>25.45650548354935</v>
      </c>
      <c r="N80">
        <v>36.240311350499212</v>
      </c>
      <c r="O80">
        <v>0</v>
      </c>
      <c r="P80">
        <v>38.531705584383495</v>
      </c>
      <c r="Q80">
        <v>3.2372967678746325</v>
      </c>
      <c r="R80">
        <v>13.00969646255184</v>
      </c>
      <c r="S80">
        <v>8.1001365346922789</v>
      </c>
      <c r="T80">
        <v>0</v>
      </c>
      <c r="U80">
        <v>64.239164166752857</v>
      </c>
      <c r="V80">
        <v>4.374274310595065</v>
      </c>
      <c r="W80">
        <v>14.232085171645117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5.2425983999999994</v>
      </c>
      <c r="AH80">
        <v>43.057968720000005</v>
      </c>
      <c r="AI80">
        <v>15.231699600000001</v>
      </c>
      <c r="AJ80">
        <v>0</v>
      </c>
      <c r="AK80">
        <v>15.9613</v>
      </c>
      <c r="AL80">
        <v>0</v>
      </c>
      <c r="AM80">
        <v>4.8588992571428573</v>
      </c>
      <c r="AN80">
        <v>0</v>
      </c>
      <c r="AO80">
        <v>0</v>
      </c>
      <c r="AP80">
        <v>1.1397313199999999</v>
      </c>
      <c r="AQ80">
        <v>8.7564899999999994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34.486586988557235</v>
      </c>
      <c r="BB80">
        <f t="shared" si="1"/>
        <v>1001.1466633437387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9.4135223748897001</v>
      </c>
      <c r="L81">
        <v>578.49512361223287</v>
      </c>
      <c r="M81">
        <v>25.45650548354935</v>
      </c>
      <c r="N81">
        <v>36.240311350499212</v>
      </c>
      <c r="O81">
        <v>0</v>
      </c>
      <c r="P81">
        <v>38.531705584383495</v>
      </c>
      <c r="Q81">
        <v>3.2372967678746325</v>
      </c>
      <c r="R81">
        <v>13.00969646255184</v>
      </c>
      <c r="S81">
        <v>8.1001365346922789</v>
      </c>
      <c r="T81">
        <v>0</v>
      </c>
      <c r="U81">
        <v>64.239164166752857</v>
      </c>
      <c r="V81">
        <v>4.374274310595065</v>
      </c>
      <c r="W81">
        <v>14.232085171645117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5.2425983999999994</v>
      </c>
      <c r="AH81">
        <v>43.057968720000005</v>
      </c>
      <c r="AI81">
        <v>15.231699600000001</v>
      </c>
      <c r="AJ81">
        <v>0</v>
      </c>
      <c r="AK81">
        <v>15.9613</v>
      </c>
      <c r="AL81">
        <v>0</v>
      </c>
      <c r="AM81">
        <v>4.8588992571428573</v>
      </c>
      <c r="AN81">
        <v>0</v>
      </c>
      <c r="AO81">
        <v>2.2369401600000002E-2</v>
      </c>
      <c r="AP81">
        <v>2.7117745199999996</v>
      </c>
      <c r="AQ81">
        <v>8.7564899999999994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34.539680876157234</v>
      </c>
      <c r="BB81">
        <f t="shared" si="1"/>
        <v>1002.6879820577387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9.4135223748897001</v>
      </c>
      <c r="L82">
        <v>578.49512361223287</v>
      </c>
      <c r="M82">
        <v>25.45650548354935</v>
      </c>
      <c r="N82">
        <v>36.240311350499212</v>
      </c>
      <c r="O82">
        <v>0</v>
      </c>
      <c r="P82">
        <v>38.531705584383495</v>
      </c>
      <c r="Q82">
        <v>3.2372967678746325</v>
      </c>
      <c r="R82">
        <v>13.00969646255184</v>
      </c>
      <c r="S82">
        <v>8.1001365346922789</v>
      </c>
      <c r="T82">
        <v>0</v>
      </c>
      <c r="U82">
        <v>64.239164166752857</v>
      </c>
      <c r="V82">
        <v>4.374274310595065</v>
      </c>
      <c r="W82">
        <v>14.232085171645117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5.2425983999999994</v>
      </c>
      <c r="AH82">
        <v>43.057968720000005</v>
      </c>
      <c r="AI82">
        <v>15.231699600000001</v>
      </c>
      <c r="AJ82">
        <v>0</v>
      </c>
      <c r="AK82">
        <v>15.9613</v>
      </c>
      <c r="AL82">
        <v>0</v>
      </c>
      <c r="AM82">
        <v>4.8588992571428573</v>
      </c>
      <c r="AN82">
        <v>0</v>
      </c>
      <c r="AO82">
        <v>6.2237448000000015E-2</v>
      </c>
      <c r="AP82">
        <v>2.7117745199999996</v>
      </c>
      <c r="AQ82">
        <v>8.7564899999999994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34.541008399757231</v>
      </c>
      <c r="BB82">
        <f t="shared" si="1"/>
        <v>1002.7265225805388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9.4135223748897001</v>
      </c>
      <c r="L83">
        <v>578.49512361223287</v>
      </c>
      <c r="M83">
        <v>25.45650548354935</v>
      </c>
      <c r="N83">
        <v>36.240311350499212</v>
      </c>
      <c r="O83">
        <v>0</v>
      </c>
      <c r="P83">
        <v>38.531705584383495</v>
      </c>
      <c r="Q83">
        <v>3.2372967678746325</v>
      </c>
      <c r="R83">
        <v>13.00969646255184</v>
      </c>
      <c r="S83">
        <v>8.1001365346922789</v>
      </c>
      <c r="T83">
        <v>0</v>
      </c>
      <c r="U83">
        <v>64.239164166752857</v>
      </c>
      <c r="V83">
        <v>4.374274310595065</v>
      </c>
      <c r="W83">
        <v>14.232085171645117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5.2425983999999994</v>
      </c>
      <c r="AH83">
        <v>43.057968720000005</v>
      </c>
      <c r="AI83">
        <v>15.231699600000001</v>
      </c>
      <c r="AJ83">
        <v>0</v>
      </c>
      <c r="AK83">
        <v>15.9613</v>
      </c>
      <c r="AL83">
        <v>0</v>
      </c>
      <c r="AM83">
        <v>4.8588992571428573</v>
      </c>
      <c r="AN83">
        <v>0</v>
      </c>
      <c r="AO83">
        <v>9.3987566400000014E-2</v>
      </c>
      <c r="AP83">
        <v>2.7117745199999996</v>
      </c>
      <c r="AQ83">
        <v>8.7564899999999994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34.542065632557225</v>
      </c>
      <c r="BB83">
        <f t="shared" si="1"/>
        <v>1002.7572154661387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9.4135223748897001</v>
      </c>
      <c r="L84">
        <v>578.49512361223287</v>
      </c>
      <c r="M84">
        <v>25.45650548354935</v>
      </c>
      <c r="N84">
        <v>36.240311350499212</v>
      </c>
      <c r="O84">
        <v>0</v>
      </c>
      <c r="P84">
        <v>38.531705584383495</v>
      </c>
      <c r="Q84">
        <v>3.2372967678746325</v>
      </c>
      <c r="R84">
        <v>13.00969646255184</v>
      </c>
      <c r="S84">
        <v>8.1001365346922789</v>
      </c>
      <c r="T84">
        <v>0</v>
      </c>
      <c r="U84">
        <v>64.239164166752857</v>
      </c>
      <c r="V84">
        <v>4.374274310595065</v>
      </c>
      <c r="W84">
        <v>14.232085171645117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5.2425983999999994</v>
      </c>
      <c r="AH84">
        <v>43.057968720000005</v>
      </c>
      <c r="AI84">
        <v>10.1544664</v>
      </c>
      <c r="AJ84">
        <v>0</v>
      </c>
      <c r="AK84">
        <v>15.9613</v>
      </c>
      <c r="AL84">
        <v>0</v>
      </c>
      <c r="AM84">
        <v>4.8588992571428573</v>
      </c>
      <c r="AN84">
        <v>0</v>
      </c>
      <c r="AO84">
        <v>0.1396283616</v>
      </c>
      <c r="AP84">
        <v>2.1222583199999998</v>
      </c>
      <c r="AQ84">
        <v>8.7564899999999994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34.354882657357223</v>
      </c>
      <c r="BB84">
        <f t="shared" si="1"/>
        <v>997.32328983653883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9.4135223748897001</v>
      </c>
      <c r="L85">
        <v>578.49512361223287</v>
      </c>
      <c r="M85">
        <v>26.078252403553606</v>
      </c>
      <c r="N85">
        <v>36.240311350499212</v>
      </c>
      <c r="O85">
        <v>0</v>
      </c>
      <c r="P85">
        <v>38.531705584383495</v>
      </c>
      <c r="Q85">
        <v>3.2372967678746325</v>
      </c>
      <c r="R85">
        <v>13.00969646255184</v>
      </c>
      <c r="S85">
        <v>8.1001365346922789</v>
      </c>
      <c r="T85">
        <v>0</v>
      </c>
      <c r="U85">
        <v>64.239164166752857</v>
      </c>
      <c r="V85">
        <v>4.374274310595065</v>
      </c>
      <c r="W85">
        <v>14.232085171645117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5.2425983999999994</v>
      </c>
      <c r="AH85">
        <v>43.057968720000005</v>
      </c>
      <c r="AI85">
        <v>10.1544664</v>
      </c>
      <c r="AJ85">
        <v>0</v>
      </c>
      <c r="AK85">
        <v>15.9613</v>
      </c>
      <c r="AL85">
        <v>0</v>
      </c>
      <c r="AM85">
        <v>4.8588992571428573</v>
      </c>
      <c r="AN85">
        <v>0</v>
      </c>
      <c r="AO85">
        <v>0.2004226224</v>
      </c>
      <c r="AP85">
        <v>0.74672052</v>
      </c>
      <c r="AQ85">
        <v>8.7564899999999994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34.331806162993374</v>
      </c>
      <c r="BB85">
        <f t="shared" si="1"/>
        <v>996.65336971170677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9.4135223748897001</v>
      </c>
      <c r="L86">
        <v>578.49512361223287</v>
      </c>
      <c r="M86">
        <v>26.078252403553606</v>
      </c>
      <c r="N86">
        <v>36.240311350499212</v>
      </c>
      <c r="O86">
        <v>0</v>
      </c>
      <c r="P86">
        <v>38.531705584383495</v>
      </c>
      <c r="Q86">
        <v>3.2372967678746325</v>
      </c>
      <c r="R86">
        <v>13.00969646255184</v>
      </c>
      <c r="S86">
        <v>8.1001365346922789</v>
      </c>
      <c r="T86">
        <v>0</v>
      </c>
      <c r="U86">
        <v>64.239164166752857</v>
      </c>
      <c r="V86">
        <v>4.374274310595065</v>
      </c>
      <c r="W86">
        <v>14.232085171645117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5.2425983999999994</v>
      </c>
      <c r="AH86">
        <v>43.057968720000005</v>
      </c>
      <c r="AI86">
        <v>2.3433383999999999</v>
      </c>
      <c r="AJ86">
        <v>0</v>
      </c>
      <c r="AK86">
        <v>15.9613</v>
      </c>
      <c r="AL86">
        <v>0</v>
      </c>
      <c r="AM86">
        <v>4.8588992571428573</v>
      </c>
      <c r="AN86">
        <v>0</v>
      </c>
      <c r="AO86">
        <v>0.25562453280000003</v>
      </c>
      <c r="AP86">
        <v>0.74672052</v>
      </c>
      <c r="AQ86">
        <v>8.7564899999999994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34.073533639393375</v>
      </c>
      <c r="BB86">
        <f t="shared" si="1"/>
        <v>989.15571614570672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9.4135223748897001</v>
      </c>
      <c r="L87">
        <v>578.49512361223287</v>
      </c>
      <c r="M87">
        <v>26.078252403553606</v>
      </c>
      <c r="N87">
        <v>36.240311350499212</v>
      </c>
      <c r="O87">
        <v>0</v>
      </c>
      <c r="P87">
        <v>38.531705584383495</v>
      </c>
      <c r="Q87">
        <v>3.2372967678746325</v>
      </c>
      <c r="R87">
        <v>13.00969646255184</v>
      </c>
      <c r="S87">
        <v>8.1001365346922789</v>
      </c>
      <c r="T87">
        <v>0</v>
      </c>
      <c r="U87">
        <v>64.239164166752857</v>
      </c>
      <c r="V87">
        <v>4.374274310595065</v>
      </c>
      <c r="W87">
        <v>14.232085171645117</v>
      </c>
      <c r="X87">
        <v>45.2588294758865</v>
      </c>
      <c r="Y87">
        <v>0</v>
      </c>
      <c r="Z87">
        <v>2.02488</v>
      </c>
      <c r="AA87">
        <v>8.6042059999999996</v>
      </c>
      <c r="AB87">
        <v>8.0811365439999996</v>
      </c>
      <c r="AC87">
        <v>5.9383226240000004</v>
      </c>
      <c r="AD87">
        <v>8.3893539599999993</v>
      </c>
      <c r="AE87">
        <v>15.167135380800001</v>
      </c>
      <c r="AF87">
        <v>8.1674999999999986</v>
      </c>
      <c r="AG87">
        <v>5.2425983999999994</v>
      </c>
      <c r="AH87">
        <v>43.057968720000005</v>
      </c>
      <c r="AI87">
        <v>0.78111279999999994</v>
      </c>
      <c r="AJ87">
        <v>0</v>
      </c>
      <c r="AK87">
        <v>15.9613</v>
      </c>
      <c r="AL87">
        <v>0</v>
      </c>
      <c r="AM87">
        <v>4.8588992571428573</v>
      </c>
      <c r="AN87">
        <v>0</v>
      </c>
      <c r="AO87">
        <v>0.30306931200000004</v>
      </c>
      <c r="AP87">
        <v>0.74672052</v>
      </c>
      <c r="AQ87">
        <v>5.8376599999999979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33.29130541882887</v>
      </c>
      <c r="BB87">
        <f t="shared" si="1"/>
        <v>966.44760461907129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9.4135223748897001</v>
      </c>
      <c r="L88">
        <v>578.49512361223287</v>
      </c>
      <c r="M88">
        <v>26.078252403553606</v>
      </c>
      <c r="N88">
        <v>36.240311350499212</v>
      </c>
      <c r="O88">
        <v>0</v>
      </c>
      <c r="P88">
        <v>38.531705584383495</v>
      </c>
      <c r="Q88">
        <v>3.2372967678746325</v>
      </c>
      <c r="R88">
        <v>13.00969646255184</v>
      </c>
      <c r="S88">
        <v>8.1001365346922789</v>
      </c>
      <c r="T88">
        <v>0</v>
      </c>
      <c r="U88">
        <v>64.239164166752857</v>
      </c>
      <c r="V88">
        <v>4.374274310595065</v>
      </c>
      <c r="W88">
        <v>14.232085171645117</v>
      </c>
      <c r="X88">
        <v>45.2588294758865</v>
      </c>
      <c r="Y88">
        <v>0</v>
      </c>
      <c r="Z88">
        <v>2.02488</v>
      </c>
      <c r="AA88">
        <v>8.6042059999999996</v>
      </c>
      <c r="AB88">
        <v>8.0811365439999996</v>
      </c>
      <c r="AC88">
        <v>5.9383226240000004</v>
      </c>
      <c r="AD88">
        <v>8.3893539599999993</v>
      </c>
      <c r="AE88">
        <v>15.167135380800001</v>
      </c>
      <c r="AF88">
        <v>8.1674999999999986</v>
      </c>
      <c r="AG88">
        <v>5.2425983999999994</v>
      </c>
      <c r="AH88">
        <v>43.057968720000005</v>
      </c>
      <c r="AI88">
        <v>0</v>
      </c>
      <c r="AJ88">
        <v>0</v>
      </c>
      <c r="AK88">
        <v>15.9613</v>
      </c>
      <c r="AL88">
        <v>0</v>
      </c>
      <c r="AM88">
        <v>4.8588992571428573</v>
      </c>
      <c r="AN88">
        <v>0</v>
      </c>
      <c r="AO88">
        <v>0.31677959039999992</v>
      </c>
      <c r="AP88">
        <v>0.74672052</v>
      </c>
      <c r="AQ88">
        <v>5.8376599999999979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33.265750819628877</v>
      </c>
      <c r="BB88">
        <f t="shared" si="1"/>
        <v>965.70575669667119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9.4135223748897001</v>
      </c>
      <c r="L89">
        <v>578.49512361223287</v>
      </c>
      <c r="M89">
        <v>26.078252403553606</v>
      </c>
      <c r="N89">
        <v>36.240311350499212</v>
      </c>
      <c r="O89">
        <v>0</v>
      </c>
      <c r="P89">
        <v>38.531705584383495</v>
      </c>
      <c r="Q89">
        <v>3.2372967678746325</v>
      </c>
      <c r="R89">
        <v>13.00969646255184</v>
      </c>
      <c r="S89">
        <v>8.1001365346922789</v>
      </c>
      <c r="T89">
        <v>0</v>
      </c>
      <c r="U89">
        <v>64.239164166752857</v>
      </c>
      <c r="V89">
        <v>4.374274310595065</v>
      </c>
      <c r="W89">
        <v>14.232085171645117</v>
      </c>
      <c r="X89">
        <v>45.2588294758865</v>
      </c>
      <c r="Y89">
        <v>0</v>
      </c>
      <c r="Z89">
        <v>2.02488</v>
      </c>
      <c r="AA89">
        <v>8.6042059999999996</v>
      </c>
      <c r="AB89">
        <v>8.0811365439999996</v>
      </c>
      <c r="AC89">
        <v>5.9383226240000004</v>
      </c>
      <c r="AD89">
        <v>8.3893539599999993</v>
      </c>
      <c r="AE89">
        <v>15.167135380800001</v>
      </c>
      <c r="AF89">
        <v>8.1674999999999986</v>
      </c>
      <c r="AG89">
        <v>5.2425983999999994</v>
      </c>
      <c r="AH89">
        <v>43.057968720000005</v>
      </c>
      <c r="AI89">
        <v>0</v>
      </c>
      <c r="AJ89">
        <v>0</v>
      </c>
      <c r="AK89">
        <v>15.9613</v>
      </c>
      <c r="AL89">
        <v>0</v>
      </c>
      <c r="AM89">
        <v>4.8588992571428573</v>
      </c>
      <c r="AN89">
        <v>0</v>
      </c>
      <c r="AO89">
        <v>0.34925130240000002</v>
      </c>
      <c r="AP89">
        <v>0.94322591999999994</v>
      </c>
      <c r="AQ89">
        <v>5.8376599999999979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33.273376026828871</v>
      </c>
      <c r="BB89">
        <f t="shared" si="1"/>
        <v>965.92710860147133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9.4135223748897001</v>
      </c>
      <c r="L90">
        <v>578.49512361223287</v>
      </c>
      <c r="M90">
        <v>26.078252403553606</v>
      </c>
      <c r="N90">
        <v>36.240311350499212</v>
      </c>
      <c r="O90">
        <v>0</v>
      </c>
      <c r="P90">
        <v>38.531705584383495</v>
      </c>
      <c r="Q90">
        <v>3.2372967678746325</v>
      </c>
      <c r="R90">
        <v>13.00969646255184</v>
      </c>
      <c r="S90">
        <v>8.1001365346922789</v>
      </c>
      <c r="T90">
        <v>0</v>
      </c>
      <c r="U90">
        <v>64.239164166752857</v>
      </c>
      <c r="V90">
        <v>4.374274310595065</v>
      </c>
      <c r="W90">
        <v>14.232085171645117</v>
      </c>
      <c r="X90">
        <v>45.2588294758865</v>
      </c>
      <c r="Y90">
        <v>0</v>
      </c>
      <c r="Z90">
        <v>2.02488</v>
      </c>
      <c r="AA90">
        <v>8.6042059999999996</v>
      </c>
      <c r="AB90">
        <v>8.0811365439999996</v>
      </c>
      <c r="AC90">
        <v>5.9383226240000004</v>
      </c>
      <c r="AD90">
        <v>8.3893539599999993</v>
      </c>
      <c r="AE90">
        <v>15.167135380800001</v>
      </c>
      <c r="AF90">
        <v>8.1674999999999986</v>
      </c>
      <c r="AG90">
        <v>5.2425983999999994</v>
      </c>
      <c r="AH90">
        <v>43.057968720000005</v>
      </c>
      <c r="AI90">
        <v>0</v>
      </c>
      <c r="AJ90">
        <v>0</v>
      </c>
      <c r="AK90">
        <v>15.9613</v>
      </c>
      <c r="AL90">
        <v>0</v>
      </c>
      <c r="AM90">
        <v>4.8588992571428573</v>
      </c>
      <c r="AN90">
        <v>0</v>
      </c>
      <c r="AO90">
        <v>0.44359966559999997</v>
      </c>
      <c r="AP90">
        <v>0.94322591999999994</v>
      </c>
      <c r="AQ90">
        <v>5.8376599999999979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33.276517658828865</v>
      </c>
      <c r="BB90">
        <f t="shared" si="1"/>
        <v>966.01831533267125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9.4135223748897001</v>
      </c>
      <c r="L91">
        <v>578.49512361223287</v>
      </c>
      <c r="M91">
        <v>26.078252403553606</v>
      </c>
      <c r="N91">
        <v>36.240311350499212</v>
      </c>
      <c r="O91">
        <v>0</v>
      </c>
      <c r="P91">
        <v>38.531705584383495</v>
      </c>
      <c r="Q91">
        <v>3.2372967678746325</v>
      </c>
      <c r="R91">
        <v>13.00969646255184</v>
      </c>
      <c r="S91">
        <v>8.1001365346922789</v>
      </c>
      <c r="T91">
        <v>0</v>
      </c>
      <c r="U91">
        <v>64.239164166752857</v>
      </c>
      <c r="V91">
        <v>4.374274310595065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5.2425983999999994</v>
      </c>
      <c r="AH91">
        <v>43.057968720000005</v>
      </c>
      <c r="AI91">
        <v>0</v>
      </c>
      <c r="AJ91">
        <v>0</v>
      </c>
      <c r="AK91">
        <v>15.9613</v>
      </c>
      <c r="AL91">
        <v>0</v>
      </c>
      <c r="AM91">
        <v>4.8588992571428573</v>
      </c>
      <c r="AN91">
        <v>0</v>
      </c>
      <c r="AO91">
        <v>0.43548173760000003</v>
      </c>
      <c r="AP91">
        <v>0.94322591999999994</v>
      </c>
      <c r="AQ91">
        <v>5.8376599999999979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33.910836610510827</v>
      </c>
      <c r="BB91">
        <f t="shared" si="1"/>
        <v>984.43260737938931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9.4135223748897001</v>
      </c>
      <c r="L92">
        <v>578.49512361223287</v>
      </c>
      <c r="M92">
        <v>26.078252403553606</v>
      </c>
      <c r="N92">
        <v>36.240311350499212</v>
      </c>
      <c r="O92">
        <v>0</v>
      </c>
      <c r="P92">
        <v>38.531705584383495</v>
      </c>
      <c r="Q92">
        <v>3.2372967678746325</v>
      </c>
      <c r="R92">
        <v>13.00969646255184</v>
      </c>
      <c r="S92">
        <v>8.1001365346922789</v>
      </c>
      <c r="T92">
        <v>0</v>
      </c>
      <c r="U92">
        <v>64.239164166752857</v>
      </c>
      <c r="V92">
        <v>4.374274310595065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5.2425983999999994</v>
      </c>
      <c r="AH92">
        <v>43.057968720000005</v>
      </c>
      <c r="AI92">
        <v>0</v>
      </c>
      <c r="AJ92">
        <v>0</v>
      </c>
      <c r="AK92">
        <v>15.9613</v>
      </c>
      <c r="AL92">
        <v>0</v>
      </c>
      <c r="AM92">
        <v>4.8588992571428573</v>
      </c>
      <c r="AN92">
        <v>0</v>
      </c>
      <c r="AO92">
        <v>0.47174181600000004</v>
      </c>
      <c r="AP92">
        <v>0.94322591999999994</v>
      </c>
      <c r="AQ92">
        <v>5.8376599999999979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33.912044175310825</v>
      </c>
      <c r="BB92">
        <f t="shared" si="1"/>
        <v>984.46765989298933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9.4135192591699557</v>
      </c>
      <c r="L93">
        <v>578.49512361223287</v>
      </c>
      <c r="M93">
        <v>26.377195092614869</v>
      </c>
      <c r="N93">
        <v>36.240311350499212</v>
      </c>
      <c r="O93">
        <v>0</v>
      </c>
      <c r="P93">
        <v>38.531705584383495</v>
      </c>
      <c r="Q93">
        <v>3.2372967678746325</v>
      </c>
      <c r="R93">
        <v>13.00969646255184</v>
      </c>
      <c r="S93">
        <v>8.1001365346922789</v>
      </c>
      <c r="T93">
        <v>0</v>
      </c>
      <c r="U93">
        <v>64.239164166752857</v>
      </c>
      <c r="V93">
        <v>4.374274310595065</v>
      </c>
      <c r="W93">
        <v>14.232085171645117</v>
      </c>
      <c r="X93">
        <v>45.2588294758865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5.2425983999999994</v>
      </c>
      <c r="AH93">
        <v>43.057968720000005</v>
      </c>
      <c r="AI93">
        <v>0</v>
      </c>
      <c r="AJ93">
        <v>0</v>
      </c>
      <c r="AK93">
        <v>15.9613</v>
      </c>
      <c r="AL93">
        <v>0</v>
      </c>
      <c r="AM93">
        <v>4.8588992571428573</v>
      </c>
      <c r="AN93">
        <v>0</v>
      </c>
      <c r="AO93">
        <v>0.5056567152</v>
      </c>
      <c r="AP93">
        <v>0.94322591999999994</v>
      </c>
      <c r="AQ93">
        <v>5.8376599999999979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33.923128193715939</v>
      </c>
      <c r="BB93">
        <f t="shared" si="1"/>
        <v>984.78943034712586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9.4135192591699557</v>
      </c>
      <c r="L94">
        <v>578.49512361223287</v>
      </c>
      <c r="M94">
        <v>26.377195092614869</v>
      </c>
      <c r="N94">
        <v>36.240311350499212</v>
      </c>
      <c r="O94">
        <v>0</v>
      </c>
      <c r="P94">
        <v>38.531705584383495</v>
      </c>
      <c r="Q94">
        <v>3.2372967678746325</v>
      </c>
      <c r="R94">
        <v>13.00969646255184</v>
      </c>
      <c r="S94">
        <v>8.1001365346922789</v>
      </c>
      <c r="T94">
        <v>0</v>
      </c>
      <c r="U94">
        <v>64.239164166752857</v>
      </c>
      <c r="V94">
        <v>4.374274310595065</v>
      </c>
      <c r="W94">
        <v>14.232085171645117</v>
      </c>
      <c r="X94">
        <v>45.2588294758865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5.2425983999999994</v>
      </c>
      <c r="AH94">
        <v>43.057968720000005</v>
      </c>
      <c r="AI94">
        <v>0</v>
      </c>
      <c r="AJ94">
        <v>0</v>
      </c>
      <c r="AK94">
        <v>15.9613</v>
      </c>
      <c r="AL94">
        <v>0</v>
      </c>
      <c r="AM94">
        <v>4.8588992571428573</v>
      </c>
      <c r="AN94">
        <v>0</v>
      </c>
      <c r="AO94">
        <v>0.55093671359999996</v>
      </c>
      <c r="AP94">
        <v>0.94322591999999994</v>
      </c>
      <c r="AQ94">
        <v>5.8376599999999979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33.924636115715941</v>
      </c>
      <c r="BB94">
        <f t="shared" si="1"/>
        <v>984.83320242352579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9.4135192591699557</v>
      </c>
      <c r="L95">
        <v>578.49512361223287</v>
      </c>
      <c r="M95">
        <v>26.377195092614869</v>
      </c>
      <c r="N95">
        <v>36.240311350499212</v>
      </c>
      <c r="O95">
        <v>0</v>
      </c>
      <c r="P95">
        <v>38.531705584383495</v>
      </c>
      <c r="Q95">
        <v>3.2372967678746325</v>
      </c>
      <c r="R95">
        <v>13.00969646255184</v>
      </c>
      <c r="S95">
        <v>8.1001365346922789</v>
      </c>
      <c r="T95">
        <v>0</v>
      </c>
      <c r="U95">
        <v>64.239164166752857</v>
      </c>
      <c r="V95">
        <v>4.374274310595065</v>
      </c>
      <c r="W95">
        <v>14.232085171645117</v>
      </c>
      <c r="X95">
        <v>45.2588294758865</v>
      </c>
      <c r="Y95">
        <v>0</v>
      </c>
      <c r="Z95">
        <v>4.04976</v>
      </c>
      <c r="AA95">
        <v>8.6042059999999996</v>
      </c>
      <c r="AB95">
        <v>12.121704815999999</v>
      </c>
      <c r="AC95">
        <v>5.9383226240000004</v>
      </c>
      <c r="AD95">
        <v>11.185805280000002</v>
      </c>
      <c r="AE95">
        <v>13.580041799999998</v>
      </c>
      <c r="AF95">
        <v>8.1674999999999986</v>
      </c>
      <c r="AG95">
        <v>5.2425983999999994</v>
      </c>
      <c r="AH95">
        <v>43.057968720000005</v>
      </c>
      <c r="AI95">
        <v>0</v>
      </c>
      <c r="AJ95">
        <v>0</v>
      </c>
      <c r="AK95">
        <v>15.9613</v>
      </c>
      <c r="AL95">
        <v>0</v>
      </c>
      <c r="AM95">
        <v>4.8588992571428573</v>
      </c>
      <c r="AN95">
        <v>0</v>
      </c>
      <c r="AO95">
        <v>0.56428619520000001</v>
      </c>
      <c r="AP95">
        <v>0.94322591999999994</v>
      </c>
      <c r="AQ95">
        <v>5.8376599999999979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33.53274224043399</v>
      </c>
      <c r="BB95">
        <f t="shared" si="1"/>
        <v>973.45652286520772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9.4135192591699557</v>
      </c>
      <c r="L96">
        <v>578.49512361223287</v>
      </c>
      <c r="M96">
        <v>26.377195092614869</v>
      </c>
      <c r="N96">
        <v>36.240311350499212</v>
      </c>
      <c r="O96">
        <v>0</v>
      </c>
      <c r="P96">
        <v>38.531705584383495</v>
      </c>
      <c r="Q96">
        <v>3.2372967678746325</v>
      </c>
      <c r="R96">
        <v>13.00969646255184</v>
      </c>
      <c r="S96">
        <v>8.1001365346922789</v>
      </c>
      <c r="T96">
        <v>0</v>
      </c>
      <c r="U96">
        <v>64.239164166752857</v>
      </c>
      <c r="V96">
        <v>4.374274310595065</v>
      </c>
      <c r="W96">
        <v>14.232085171645117</v>
      </c>
      <c r="X96">
        <v>45.2588294758865</v>
      </c>
      <c r="Y96">
        <v>0</v>
      </c>
      <c r="Z96">
        <v>4.04976</v>
      </c>
      <c r="AA96">
        <v>8.6042059999999996</v>
      </c>
      <c r="AB96">
        <v>8.0811365439999996</v>
      </c>
      <c r="AC96">
        <v>5.9383226240000004</v>
      </c>
      <c r="AD96">
        <v>11.185805280000002</v>
      </c>
      <c r="AE96">
        <v>13.580041799999998</v>
      </c>
      <c r="AF96">
        <v>8.1674999999999986</v>
      </c>
      <c r="AG96">
        <v>5.2425983999999994</v>
      </c>
      <c r="AH96">
        <v>35.88164059999999</v>
      </c>
      <c r="AI96">
        <v>0</v>
      </c>
      <c r="AJ96">
        <v>0</v>
      </c>
      <c r="AK96">
        <v>15.9613</v>
      </c>
      <c r="AL96">
        <v>0</v>
      </c>
      <c r="AM96">
        <v>4.8588992571428573</v>
      </c>
      <c r="AN96">
        <v>0</v>
      </c>
      <c r="AO96">
        <v>0.5693373504</v>
      </c>
      <c r="AP96">
        <v>0.94322591999999994</v>
      </c>
      <c r="AQ96">
        <v>5.8376599999999979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33.159388116433973</v>
      </c>
      <c r="BB96">
        <f t="shared" si="1"/>
        <v>962.61803175240766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9.4135192591699557</v>
      </c>
      <c r="L97">
        <v>578.49512361223287</v>
      </c>
      <c r="M97">
        <v>26.377195092614869</v>
      </c>
      <c r="N97">
        <v>36.240311350499212</v>
      </c>
      <c r="O97">
        <v>0</v>
      </c>
      <c r="P97">
        <v>38.531705584383495</v>
      </c>
      <c r="Q97">
        <v>3.2372967678746325</v>
      </c>
      <c r="R97">
        <v>13.00969646255184</v>
      </c>
      <c r="S97">
        <v>8.1001365346922789</v>
      </c>
      <c r="T97">
        <v>0</v>
      </c>
      <c r="U97">
        <v>64.239164166752857</v>
      </c>
      <c r="V97">
        <v>4.374274310595065</v>
      </c>
      <c r="W97">
        <v>14.232085171645117</v>
      </c>
      <c r="X97">
        <v>45.2588294758865</v>
      </c>
      <c r="Y97">
        <v>0</v>
      </c>
      <c r="Z97">
        <v>4.04976</v>
      </c>
      <c r="AA97">
        <v>8.6042059999999996</v>
      </c>
      <c r="AB97">
        <v>8.0811365439999996</v>
      </c>
      <c r="AC97">
        <v>5.9383226240000004</v>
      </c>
      <c r="AD97">
        <v>11.185805280000002</v>
      </c>
      <c r="AE97">
        <v>13.580041799999998</v>
      </c>
      <c r="AF97">
        <v>8.1674999999999986</v>
      </c>
      <c r="AG97">
        <v>5.2425983999999994</v>
      </c>
      <c r="AH97">
        <v>43.057968720000005</v>
      </c>
      <c r="AI97">
        <v>0</v>
      </c>
      <c r="AJ97">
        <v>0</v>
      </c>
      <c r="AK97">
        <v>15.9613</v>
      </c>
      <c r="AL97">
        <v>0</v>
      </c>
      <c r="AM97">
        <v>4.8588992571428573</v>
      </c>
      <c r="AN97">
        <v>0</v>
      </c>
      <c r="AO97">
        <v>0.58124364480000001</v>
      </c>
      <c r="AP97">
        <v>0.94322591999999994</v>
      </c>
      <c r="AQ97">
        <v>5.8376599999999979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33.398756237633989</v>
      </c>
      <c r="BB97">
        <f t="shared" si="1"/>
        <v>969.56689804560767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9.4135192591699557</v>
      </c>
      <c r="L98">
        <v>578.49512361223287</v>
      </c>
      <c r="M98">
        <v>26.377195092614869</v>
      </c>
      <c r="N98">
        <v>36.240311350499212</v>
      </c>
      <c r="O98">
        <v>0</v>
      </c>
      <c r="P98">
        <v>38.531705584383495</v>
      </c>
      <c r="Q98">
        <v>3.2372967678746325</v>
      </c>
      <c r="R98">
        <v>13.00969646255184</v>
      </c>
      <c r="S98">
        <v>8.1001365346922789</v>
      </c>
      <c r="T98">
        <v>0</v>
      </c>
      <c r="U98">
        <v>64.239164166752857</v>
      </c>
      <c r="V98">
        <v>4.374274310595065</v>
      </c>
      <c r="W98">
        <v>14.232085171645117</v>
      </c>
      <c r="X98">
        <v>45.2588294758865</v>
      </c>
      <c r="Y98">
        <v>0</v>
      </c>
      <c r="Z98">
        <v>4.04976</v>
      </c>
      <c r="AA98">
        <v>8.6042059999999996</v>
      </c>
      <c r="AB98">
        <v>8.0811365439999996</v>
      </c>
      <c r="AC98">
        <v>5.9383226240000004</v>
      </c>
      <c r="AD98">
        <v>11.185805280000002</v>
      </c>
      <c r="AE98">
        <v>13.580041799999998</v>
      </c>
      <c r="AF98">
        <v>8.1674999999999986</v>
      </c>
      <c r="AG98">
        <v>5.2425983999999994</v>
      </c>
      <c r="AH98">
        <v>43.057968720000005</v>
      </c>
      <c r="AI98">
        <v>0</v>
      </c>
      <c r="AJ98">
        <v>0</v>
      </c>
      <c r="AK98">
        <v>15.9613</v>
      </c>
      <c r="AL98">
        <v>0</v>
      </c>
      <c r="AM98">
        <v>4.8588992571428573</v>
      </c>
      <c r="AN98">
        <v>0</v>
      </c>
      <c r="AO98">
        <v>0.58196523839999981</v>
      </c>
      <c r="AP98">
        <v>0.94322591999999994</v>
      </c>
      <c r="AQ98">
        <v>5.8376599999999979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33.398780168033994</v>
      </c>
      <c r="BB98">
        <f t="shared" si="1"/>
        <v>969.56759570880763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9.9434999999999996E-4</v>
      </c>
      <c r="H99">
        <f t="shared" si="2"/>
        <v>0</v>
      </c>
      <c r="I99">
        <f t="shared" si="2"/>
        <v>0</v>
      </c>
      <c r="J99">
        <f t="shared" si="2"/>
        <v>1.2444827586206913E-2</v>
      </c>
      <c r="K99">
        <f t="shared" si="2"/>
        <v>0.22616408651310965</v>
      </c>
      <c r="L99">
        <f t="shared" si="2"/>
        <v>13.888852666007763</v>
      </c>
      <c r="M99">
        <f t="shared" si="2"/>
        <v>0.62578937021312764</v>
      </c>
      <c r="N99">
        <f t="shared" si="2"/>
        <v>0.86976747241198227</v>
      </c>
      <c r="O99">
        <f t="shared" si="2"/>
        <v>0</v>
      </c>
      <c r="P99">
        <f t="shared" si="2"/>
        <v>0.92476093402520265</v>
      </c>
      <c r="Q99">
        <f t="shared" si="2"/>
        <v>7.7695122428991112E-2</v>
      </c>
      <c r="R99">
        <f t="shared" si="2"/>
        <v>0.31223271510124367</v>
      </c>
      <c r="S99">
        <f t="shared" si="2"/>
        <v>0.19440327683261496</v>
      </c>
      <c r="T99">
        <f t="shared" si="2"/>
        <v>0</v>
      </c>
      <c r="U99">
        <f t="shared" si="2"/>
        <v>1.5417399400020664</v>
      </c>
      <c r="V99">
        <f t="shared" si="2"/>
        <v>0.10498258345428164</v>
      </c>
      <c r="W99">
        <f t="shared" si="2"/>
        <v>0.33924859456840251</v>
      </c>
      <c r="X99">
        <f t="shared" si="2"/>
        <v>1.0862119074212773</v>
      </c>
      <c r="Y99">
        <f t="shared" si="2"/>
        <v>0</v>
      </c>
      <c r="Z99">
        <f t="shared" si="2"/>
        <v>7.8488398560000075E-2</v>
      </c>
      <c r="AA99">
        <f t="shared" si="2"/>
        <v>0.1692440049039998</v>
      </c>
      <c r="AB99">
        <f t="shared" si="2"/>
        <v>0.19957258237800007</v>
      </c>
      <c r="AC99">
        <f t="shared" si="2"/>
        <v>0.15219647391520003</v>
      </c>
      <c r="AD99">
        <f t="shared" si="2"/>
        <v>0.16708796636999979</v>
      </c>
      <c r="AE99">
        <f t="shared" si="2"/>
        <v>0.34539832576079949</v>
      </c>
      <c r="AF99">
        <f t="shared" si="2"/>
        <v>0.10617749999999994</v>
      </c>
      <c r="AG99">
        <f t="shared" si="2"/>
        <v>0.12582236160000018</v>
      </c>
      <c r="AH99">
        <f t="shared" si="2"/>
        <v>0.55609279439999992</v>
      </c>
      <c r="AI99">
        <f t="shared" si="2"/>
        <v>4.6573850699999995E-2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6.5433585661111154E-2</v>
      </c>
      <c r="AN99">
        <f t="shared" si="2"/>
        <v>0</v>
      </c>
      <c r="AO99">
        <f t="shared" si="2"/>
        <v>3.0241311281999999E-3</v>
      </c>
      <c r="AP99">
        <f t="shared" si="2"/>
        <v>2.6616656429999982E-2</v>
      </c>
      <c r="AQ99">
        <f t="shared" si="2"/>
        <v>0.13763443249999982</v>
      </c>
      <c r="AR99">
        <f t="shared" si="2"/>
        <v>0.37647305279999993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1E-3</v>
      </c>
      <c r="AW99">
        <f t="shared" si="2"/>
        <v>8.5000000000000006E-3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0.77887159061945643</v>
      </c>
      <c r="BB99">
        <f t="shared" si="1"/>
        <v>22.610666023206534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0.32926999999999929</v>
      </c>
      <c r="BB3">
        <f>SUM(B3:AZ3)-BA3</f>
        <v>9.5587300000000006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0.32926999999999929</v>
      </c>
      <c r="BB4">
        <f t="shared" ref="BB4:BB67" si="0">SUM(B4:AZ4)-BA4</f>
        <v>9.5587300000000006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0.32926999999999929</v>
      </c>
      <c r="BB5">
        <f t="shared" si="0"/>
        <v>9.5587300000000006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0.32926999999999929</v>
      </c>
      <c r="BB6">
        <f t="shared" si="0"/>
        <v>9.5587300000000006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0.32926999999999929</v>
      </c>
      <c r="BB7">
        <f t="shared" si="0"/>
        <v>9.5587300000000006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0.32926999999999929</v>
      </c>
      <c r="BB8">
        <f t="shared" si="0"/>
        <v>9.5587300000000006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0.32926999999999929</v>
      </c>
      <c r="BB9">
        <f t="shared" si="0"/>
        <v>9.5587300000000006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0.32926999999999929</v>
      </c>
      <c r="BB10">
        <f t="shared" si="0"/>
        <v>9.5587300000000006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0.32926999999999929</v>
      </c>
      <c r="BB11">
        <f t="shared" si="0"/>
        <v>9.5587300000000006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0.32926999999999929</v>
      </c>
      <c r="BB12">
        <f t="shared" si="0"/>
        <v>9.5587300000000006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0.32926999999999929</v>
      </c>
      <c r="BB13">
        <f t="shared" si="0"/>
        <v>9.5587300000000006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0.32926999999999929</v>
      </c>
      <c r="BB14">
        <f t="shared" si="0"/>
        <v>9.5587300000000006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0.32926999999999929</v>
      </c>
      <c r="BB15">
        <f t="shared" si="0"/>
        <v>9.5587300000000006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0.32926999999999929</v>
      </c>
      <c r="BB16">
        <f t="shared" si="0"/>
        <v>9.5587300000000006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0.32926999999999929</v>
      </c>
      <c r="BB17">
        <f t="shared" si="0"/>
        <v>9.5587300000000006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0.32926999999999929</v>
      </c>
      <c r="BB18">
        <f t="shared" si="0"/>
        <v>9.5587300000000006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0.32926999999999929</v>
      </c>
      <c r="BB19">
        <f t="shared" si="0"/>
        <v>9.5587300000000006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0.32926999999999929</v>
      </c>
      <c r="BB20">
        <f t="shared" si="0"/>
        <v>9.5587300000000006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0.32926999999999929</v>
      </c>
      <c r="BB21">
        <f t="shared" si="0"/>
        <v>9.5587300000000006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0.32926999999999929</v>
      </c>
      <c r="BB22">
        <f t="shared" si="0"/>
        <v>9.5587300000000006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0.32926999999999929</v>
      </c>
      <c r="BB23">
        <f t="shared" si="0"/>
        <v>9.5587300000000006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0.32926999999999929</v>
      </c>
      <c r="BB24">
        <f t="shared" si="0"/>
        <v>9.5587300000000006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0.32926999999999929</v>
      </c>
      <c r="BB25">
        <f t="shared" si="0"/>
        <v>9.5587300000000006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0.32926999999999929</v>
      </c>
      <c r="BB26">
        <f t="shared" si="0"/>
        <v>9.5587300000000006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0.32926999999999929</v>
      </c>
      <c r="BB27">
        <f t="shared" si="0"/>
        <v>9.5587300000000006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0.32926999999999929</v>
      </c>
      <c r="BB28">
        <f t="shared" si="0"/>
        <v>9.5587300000000006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0.32926999999999929</v>
      </c>
      <c r="BB29">
        <f t="shared" si="0"/>
        <v>9.5587300000000006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0.32926999999999929</v>
      </c>
      <c r="BB30">
        <f t="shared" si="0"/>
        <v>9.5587300000000006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11.124000000000001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0.37042899999999968</v>
      </c>
      <c r="BB31">
        <f t="shared" si="0"/>
        <v>10.753571000000001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0.41158800000000006</v>
      </c>
      <c r="BB32">
        <f t="shared" si="0"/>
        <v>11.948411999999999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0.41158800000000006</v>
      </c>
      <c r="BB33">
        <f t="shared" si="0"/>
        <v>11.948411999999999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0.41158800000000006</v>
      </c>
      <c r="BB34">
        <f t="shared" si="0"/>
        <v>11.948411999999999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0.41158800000000006</v>
      </c>
      <c r="BB35">
        <f t="shared" si="0"/>
        <v>11.948411999999999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0.41158800000000006</v>
      </c>
      <c r="BB36">
        <f t="shared" si="0"/>
        <v>11.948411999999999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0.41158800000000006</v>
      </c>
      <c r="BB37">
        <f t="shared" si="0"/>
        <v>11.948411999999999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0.46646599999999871</v>
      </c>
      <c r="BB38">
        <f t="shared" si="0"/>
        <v>13.541534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0.49939299999999953</v>
      </c>
      <c r="BB39">
        <f t="shared" si="0"/>
        <v>14.497407000000001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0.49939299999999953</v>
      </c>
      <c r="BB40">
        <f t="shared" si="0"/>
        <v>14.497407000000001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0.49939299999999953</v>
      </c>
      <c r="BB41">
        <f t="shared" si="0"/>
        <v>14.497407000000001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0.49939299999999953</v>
      </c>
      <c r="BB42">
        <f t="shared" si="0"/>
        <v>14.497407000000001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0.49939299999999953</v>
      </c>
      <c r="BB43">
        <f t="shared" si="0"/>
        <v>14.497407000000001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0.49939299999999953</v>
      </c>
      <c r="BB44">
        <f t="shared" si="0"/>
        <v>14.497407000000001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0.49939299999999953</v>
      </c>
      <c r="BB45">
        <f t="shared" si="0"/>
        <v>14.497407000000001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0.49939299999999953</v>
      </c>
      <c r="BB46">
        <f t="shared" si="0"/>
        <v>14.497407000000001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0.49939299999999953</v>
      </c>
      <c r="BB47">
        <f t="shared" si="0"/>
        <v>14.497407000000001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0.49939299999999953</v>
      </c>
      <c r="BB48">
        <f t="shared" si="0"/>
        <v>14.497407000000001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0.49939299999999953</v>
      </c>
      <c r="BB49">
        <f t="shared" si="0"/>
        <v>14.497407000000001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0.49939299999999953</v>
      </c>
      <c r="BB50">
        <f t="shared" si="0"/>
        <v>14.497407000000001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0.49939299999999953</v>
      </c>
      <c r="BB51">
        <f t="shared" si="0"/>
        <v>14.497407000000001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0.49939299999999953</v>
      </c>
      <c r="BB52">
        <f t="shared" si="0"/>
        <v>14.497407000000001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0.49939299999999953</v>
      </c>
      <c r="BB53">
        <f t="shared" si="0"/>
        <v>14.497407000000001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0.49939299999999953</v>
      </c>
      <c r="BB54">
        <f t="shared" si="0"/>
        <v>14.497407000000001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0.49939299999999953</v>
      </c>
      <c r="BB55">
        <f t="shared" si="0"/>
        <v>14.497407000000001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0.49939299999999953</v>
      </c>
      <c r="BB56">
        <f t="shared" si="0"/>
        <v>14.497407000000001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0.49939299999999953</v>
      </c>
      <c r="BB57">
        <f t="shared" si="0"/>
        <v>14.497407000000001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0.49939299999999953</v>
      </c>
      <c r="BB58">
        <f t="shared" si="0"/>
        <v>14.497407000000001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0.49939299999999953</v>
      </c>
      <c r="BB59">
        <f t="shared" si="0"/>
        <v>14.497407000000001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0.49939299999999953</v>
      </c>
      <c r="BB60">
        <f t="shared" si="0"/>
        <v>14.497407000000001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0.49939299999999953</v>
      </c>
      <c r="BB61">
        <f t="shared" si="0"/>
        <v>14.497407000000001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0.49939299999999953</v>
      </c>
      <c r="BB62">
        <f t="shared" si="0"/>
        <v>14.497407000000001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0.49939299999999953</v>
      </c>
      <c r="BB63">
        <f t="shared" si="0"/>
        <v>14.497407000000001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0.49939299999999953</v>
      </c>
      <c r="BB64">
        <f t="shared" si="0"/>
        <v>14.497407000000001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0.49939299999999953</v>
      </c>
      <c r="BB65">
        <f t="shared" si="0"/>
        <v>14.497407000000001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0.49939299999999953</v>
      </c>
      <c r="BB66">
        <f t="shared" si="0"/>
        <v>14.497407000000001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0.49939299999999953</v>
      </c>
      <c r="BB67">
        <f t="shared" si="0"/>
        <v>14.497407000000001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0.49939299999999953</v>
      </c>
      <c r="BB68">
        <f t="shared" ref="BB68:BB99" si="1">SUM(B68:AZ68)-BA68</f>
        <v>14.497407000000001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0.49939299999999953</v>
      </c>
      <c r="BB69">
        <f t="shared" si="1"/>
        <v>14.497407000000001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0.49939299999999953</v>
      </c>
      <c r="BB70">
        <f t="shared" si="1"/>
        <v>14.497407000000001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0.49939299999999953</v>
      </c>
      <c r="BB71">
        <f t="shared" si="1"/>
        <v>14.497407000000001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0.49939299999999953</v>
      </c>
      <c r="BB72">
        <f t="shared" si="1"/>
        <v>14.497407000000001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0.49939299999999953</v>
      </c>
      <c r="BB73">
        <f t="shared" si="1"/>
        <v>14.497407000000001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0.49939299999999953</v>
      </c>
      <c r="BB74">
        <f t="shared" si="1"/>
        <v>14.497407000000001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0.49939299999999953</v>
      </c>
      <c r="BB75">
        <f t="shared" si="1"/>
        <v>14.497407000000001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0.49939299999999953</v>
      </c>
      <c r="BB76">
        <f t="shared" si="1"/>
        <v>14.497407000000001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0.49939299999999953</v>
      </c>
      <c r="BB77">
        <f t="shared" si="1"/>
        <v>14.497407000000001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0.49939299999999953</v>
      </c>
      <c r="BB78">
        <f t="shared" si="1"/>
        <v>14.497407000000001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0.49939299999999953</v>
      </c>
      <c r="BB79">
        <f t="shared" si="1"/>
        <v>14.497407000000001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0.49939299999999953</v>
      </c>
      <c r="BB80">
        <f t="shared" si="1"/>
        <v>14.497407000000001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0.49939299999999953</v>
      </c>
      <c r="BB81">
        <f t="shared" si="1"/>
        <v>14.497407000000001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0.49939299999999953</v>
      </c>
      <c r="BB82">
        <f t="shared" si="1"/>
        <v>14.497407000000001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0.49939299999999953</v>
      </c>
      <c r="BB83">
        <f t="shared" si="1"/>
        <v>14.497407000000001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0.49939299999999953</v>
      </c>
      <c r="BB84">
        <f t="shared" si="1"/>
        <v>14.497407000000001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0.49939299999999953</v>
      </c>
      <c r="BB85">
        <f t="shared" si="1"/>
        <v>14.497407000000001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0.49939299999999953</v>
      </c>
      <c r="BB86">
        <f t="shared" si="1"/>
        <v>14.497407000000001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0.49939299999999953</v>
      </c>
      <c r="BB87">
        <f t="shared" si="1"/>
        <v>14.497407000000001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0.49939299999999953</v>
      </c>
      <c r="BB88">
        <f t="shared" si="1"/>
        <v>14.497407000000001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0.49939299999999953</v>
      </c>
      <c r="BB89">
        <f t="shared" si="1"/>
        <v>14.497407000000001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0.49939299999999953</v>
      </c>
      <c r="BB90">
        <f t="shared" si="1"/>
        <v>14.497407000000001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0.49939299999999953</v>
      </c>
      <c r="BB91">
        <f t="shared" si="1"/>
        <v>14.497407000000001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0.49939299999999953</v>
      </c>
      <c r="BB92">
        <f t="shared" si="1"/>
        <v>14.497407000000001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0.49939299999999953</v>
      </c>
      <c r="BB93">
        <f t="shared" si="1"/>
        <v>14.497407000000001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0.49939299999999953</v>
      </c>
      <c r="BB94">
        <f t="shared" si="1"/>
        <v>14.497407000000001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0.49939299999999953</v>
      </c>
      <c r="BB95">
        <f t="shared" si="1"/>
        <v>14.497407000000001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0.49939299999999953</v>
      </c>
      <c r="BB96">
        <f t="shared" si="1"/>
        <v>14.497407000000001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0.49939299999999953</v>
      </c>
      <c r="BB97">
        <f t="shared" si="1"/>
        <v>14.497407000000001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0.49939299999999953</v>
      </c>
      <c r="BB98">
        <f t="shared" si="1"/>
        <v>14.497407000000001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0.31899099999999964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1.0622390749999964E-2</v>
      </c>
      <c r="BB99">
        <f t="shared" si="1"/>
        <v>0.30836860924999965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495.28</v>
      </c>
      <c r="L3" s="200">
        <v>10.67</v>
      </c>
      <c r="M3" s="200">
        <v>56.96</v>
      </c>
      <c r="N3" s="200">
        <v>50.15</v>
      </c>
      <c r="O3" s="200">
        <v>70.849999999999994</v>
      </c>
      <c r="P3" s="200">
        <v>23.99</v>
      </c>
      <c r="Q3" s="200">
        <v>4.49</v>
      </c>
      <c r="R3" s="200">
        <v>18</v>
      </c>
      <c r="S3" s="200">
        <v>11.2</v>
      </c>
      <c r="T3" s="200">
        <v>0</v>
      </c>
      <c r="U3" s="200">
        <v>60.04</v>
      </c>
      <c r="V3" s="200">
        <v>6.05</v>
      </c>
      <c r="W3" s="200">
        <v>19.7</v>
      </c>
      <c r="X3" s="200">
        <v>62.63</v>
      </c>
      <c r="Y3" s="200">
        <v>0</v>
      </c>
      <c r="Z3" s="200">
        <v>118.16</v>
      </c>
      <c r="AA3" s="200">
        <v>29.72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20.12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260</v>
      </c>
      <c r="AP3" s="200">
        <v>0</v>
      </c>
      <c r="AQ3" s="200">
        <v>0</v>
      </c>
      <c r="AR3" s="200">
        <v>0</v>
      </c>
      <c r="AS3" s="200">
        <v>0</v>
      </c>
      <c r="AT3" s="200">
        <v>0.8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495.28</v>
      </c>
      <c r="L4" s="200">
        <v>10.67</v>
      </c>
      <c r="M4" s="200">
        <v>56.96</v>
      </c>
      <c r="N4" s="200">
        <v>50.15</v>
      </c>
      <c r="O4" s="200">
        <v>70.849999999999994</v>
      </c>
      <c r="P4" s="200">
        <v>23.99</v>
      </c>
      <c r="Q4" s="200">
        <v>4.49</v>
      </c>
      <c r="R4" s="200">
        <v>18</v>
      </c>
      <c r="S4" s="200">
        <v>11.2</v>
      </c>
      <c r="T4" s="200">
        <v>0</v>
      </c>
      <c r="U4" s="200">
        <v>60.04</v>
      </c>
      <c r="V4" s="200">
        <v>6.05</v>
      </c>
      <c r="W4" s="200">
        <v>19.7</v>
      </c>
      <c r="X4" s="200">
        <v>62.63</v>
      </c>
      <c r="Y4" s="200">
        <v>0</v>
      </c>
      <c r="Z4" s="200">
        <v>118.16</v>
      </c>
      <c r="AA4" s="200">
        <v>29.72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20.12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270</v>
      </c>
      <c r="AP4" s="200">
        <v>0</v>
      </c>
      <c r="AQ4" s="200">
        <v>0</v>
      </c>
      <c r="AR4" s="200">
        <v>0</v>
      </c>
      <c r="AS4" s="200">
        <v>0</v>
      </c>
      <c r="AT4" s="200">
        <v>0.8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495.28</v>
      </c>
      <c r="L5" s="200">
        <v>10.67</v>
      </c>
      <c r="M5" s="200">
        <v>56.96</v>
      </c>
      <c r="N5" s="200">
        <v>50.15</v>
      </c>
      <c r="O5" s="200">
        <v>70.849999999999994</v>
      </c>
      <c r="P5" s="200">
        <v>23.99</v>
      </c>
      <c r="Q5" s="200">
        <v>4.49</v>
      </c>
      <c r="R5" s="200">
        <v>18</v>
      </c>
      <c r="S5" s="200">
        <v>11.2</v>
      </c>
      <c r="T5" s="200">
        <v>0</v>
      </c>
      <c r="U5" s="200">
        <v>60.04</v>
      </c>
      <c r="V5" s="200">
        <v>6.05</v>
      </c>
      <c r="W5" s="200">
        <v>19.7</v>
      </c>
      <c r="X5" s="200">
        <v>62.63</v>
      </c>
      <c r="Y5" s="200">
        <v>0</v>
      </c>
      <c r="Z5" s="200">
        <v>118.16</v>
      </c>
      <c r="AA5" s="200">
        <v>29.72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20.12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334.36</v>
      </c>
      <c r="AP5" s="200">
        <v>0</v>
      </c>
      <c r="AQ5" s="200">
        <v>0</v>
      </c>
      <c r="AR5" s="200">
        <v>0</v>
      </c>
      <c r="AS5" s="200">
        <v>0</v>
      </c>
      <c r="AT5" s="200">
        <v>0.8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495.28</v>
      </c>
      <c r="L6" s="200">
        <v>10.67</v>
      </c>
      <c r="M6" s="200">
        <v>56.96</v>
      </c>
      <c r="N6" s="200">
        <v>50.15</v>
      </c>
      <c r="O6" s="200">
        <v>70.849999999999994</v>
      </c>
      <c r="P6" s="200">
        <v>23.99</v>
      </c>
      <c r="Q6" s="200">
        <v>4.49</v>
      </c>
      <c r="R6" s="200">
        <v>18</v>
      </c>
      <c r="S6" s="200">
        <v>11.2</v>
      </c>
      <c r="T6" s="200">
        <v>0</v>
      </c>
      <c r="U6" s="200">
        <v>60.04</v>
      </c>
      <c r="V6" s="200">
        <v>6.05</v>
      </c>
      <c r="W6" s="200">
        <v>19.7</v>
      </c>
      <c r="X6" s="200">
        <v>62.63</v>
      </c>
      <c r="Y6" s="200">
        <v>0</v>
      </c>
      <c r="Z6" s="200">
        <v>118.16</v>
      </c>
      <c r="AA6" s="200">
        <v>29.72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21.22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329.72</v>
      </c>
      <c r="AP6" s="200">
        <v>0</v>
      </c>
      <c r="AQ6" s="200">
        <v>0</v>
      </c>
      <c r="AR6" s="200">
        <v>0</v>
      </c>
      <c r="AS6" s="200">
        <v>0</v>
      </c>
      <c r="AT6" s="200">
        <v>0.8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495.28</v>
      </c>
      <c r="L7" s="200">
        <v>10.67</v>
      </c>
      <c r="M7" s="200">
        <v>56.96</v>
      </c>
      <c r="N7" s="200">
        <v>50.15</v>
      </c>
      <c r="O7" s="200">
        <v>70.849999999999994</v>
      </c>
      <c r="P7" s="200">
        <v>23.99</v>
      </c>
      <c r="Q7" s="200">
        <v>4.49</v>
      </c>
      <c r="R7" s="200">
        <v>18</v>
      </c>
      <c r="S7" s="200">
        <v>11.2</v>
      </c>
      <c r="T7" s="200">
        <v>0</v>
      </c>
      <c r="U7" s="200">
        <v>60.04</v>
      </c>
      <c r="V7" s="200">
        <v>6.05</v>
      </c>
      <c r="W7" s="200">
        <v>19.7</v>
      </c>
      <c r="X7" s="200">
        <v>62.63</v>
      </c>
      <c r="Y7" s="200">
        <v>0</v>
      </c>
      <c r="Z7" s="200">
        <v>118.16</v>
      </c>
      <c r="AA7" s="200">
        <v>29.72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21.22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214.66</v>
      </c>
      <c r="AP7" s="200">
        <v>0</v>
      </c>
      <c r="AQ7" s="200">
        <v>0</v>
      </c>
      <c r="AR7" s="200">
        <v>0</v>
      </c>
      <c r="AS7" s="200">
        <v>0</v>
      </c>
      <c r="AT7" s="200">
        <v>4.1900000000000004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495.28</v>
      </c>
      <c r="L8" s="200">
        <v>10.67</v>
      </c>
      <c r="M8" s="200">
        <v>56.96</v>
      </c>
      <c r="N8" s="200">
        <v>50.15</v>
      </c>
      <c r="O8" s="200">
        <v>70.849999999999994</v>
      </c>
      <c r="P8" s="200">
        <v>23.99</v>
      </c>
      <c r="Q8" s="200">
        <v>4.49</v>
      </c>
      <c r="R8" s="200">
        <v>18</v>
      </c>
      <c r="S8" s="200">
        <v>11.2</v>
      </c>
      <c r="T8" s="200">
        <v>0</v>
      </c>
      <c r="U8" s="200">
        <v>60.04</v>
      </c>
      <c r="V8" s="200">
        <v>6.05</v>
      </c>
      <c r="W8" s="200">
        <v>19.7</v>
      </c>
      <c r="X8" s="200">
        <v>62.63</v>
      </c>
      <c r="Y8" s="200">
        <v>0</v>
      </c>
      <c r="Z8" s="200">
        <v>118.16</v>
      </c>
      <c r="AA8" s="200">
        <v>29.72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21.22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200</v>
      </c>
      <c r="AP8" s="200">
        <v>0</v>
      </c>
      <c r="AQ8" s="200">
        <v>0</v>
      </c>
      <c r="AR8" s="200">
        <v>0</v>
      </c>
      <c r="AS8" s="200">
        <v>0</v>
      </c>
      <c r="AT8" s="200">
        <v>4.1900000000000004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495.28</v>
      </c>
      <c r="L9" s="200">
        <v>10.67</v>
      </c>
      <c r="M9" s="200">
        <v>56.96</v>
      </c>
      <c r="N9" s="200">
        <v>50.15</v>
      </c>
      <c r="O9" s="200">
        <v>70.849999999999994</v>
      </c>
      <c r="P9" s="200">
        <v>23.99</v>
      </c>
      <c r="Q9" s="200">
        <v>4.49</v>
      </c>
      <c r="R9" s="200">
        <v>18</v>
      </c>
      <c r="S9" s="200">
        <v>11.2</v>
      </c>
      <c r="T9" s="200">
        <v>0</v>
      </c>
      <c r="U9" s="200">
        <v>60.04</v>
      </c>
      <c r="V9" s="200">
        <v>6.05</v>
      </c>
      <c r="W9" s="200">
        <v>19.7</v>
      </c>
      <c r="X9" s="200">
        <v>62.63</v>
      </c>
      <c r="Y9" s="200">
        <v>0</v>
      </c>
      <c r="Z9" s="200">
        <v>118.16</v>
      </c>
      <c r="AA9" s="200">
        <v>29.72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21.22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250</v>
      </c>
      <c r="AP9" s="200">
        <v>0</v>
      </c>
      <c r="AQ9" s="200">
        <v>0</v>
      </c>
      <c r="AR9" s="200">
        <v>0</v>
      </c>
      <c r="AS9" s="200">
        <v>0</v>
      </c>
      <c r="AT9" s="200">
        <v>4.1900000000000004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495.28</v>
      </c>
      <c r="L10" s="200">
        <v>10.67</v>
      </c>
      <c r="M10" s="200">
        <v>56.96</v>
      </c>
      <c r="N10" s="200">
        <v>50.15</v>
      </c>
      <c r="O10" s="200">
        <v>70.849999999999994</v>
      </c>
      <c r="P10" s="200">
        <v>23.99</v>
      </c>
      <c r="Q10" s="200">
        <v>4.49</v>
      </c>
      <c r="R10" s="200">
        <v>18</v>
      </c>
      <c r="S10" s="200">
        <v>11.2</v>
      </c>
      <c r="T10" s="200">
        <v>0</v>
      </c>
      <c r="U10" s="200">
        <v>60.04</v>
      </c>
      <c r="V10" s="200">
        <v>6.05</v>
      </c>
      <c r="W10" s="200">
        <v>19.7</v>
      </c>
      <c r="X10" s="200">
        <v>62.63</v>
      </c>
      <c r="Y10" s="200">
        <v>0</v>
      </c>
      <c r="Z10" s="200">
        <v>118.16</v>
      </c>
      <c r="AA10" s="200">
        <v>29.72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21.22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290</v>
      </c>
      <c r="AP10" s="200">
        <v>0</v>
      </c>
      <c r="AQ10" s="200">
        <v>0</v>
      </c>
      <c r="AR10" s="200">
        <v>0</v>
      </c>
      <c r="AS10" s="200">
        <v>0</v>
      </c>
      <c r="AT10" s="200">
        <v>4.1900000000000004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1.27</v>
      </c>
      <c r="K11" s="200">
        <v>495.28</v>
      </c>
      <c r="L11" s="200">
        <v>10.67</v>
      </c>
      <c r="M11" s="200">
        <v>56.96</v>
      </c>
      <c r="N11" s="200">
        <v>50.15</v>
      </c>
      <c r="O11" s="200">
        <v>70.849999999999994</v>
      </c>
      <c r="P11" s="200">
        <v>23.99</v>
      </c>
      <c r="Q11" s="200">
        <v>4.49</v>
      </c>
      <c r="R11" s="200">
        <v>18</v>
      </c>
      <c r="S11" s="200">
        <v>11.2</v>
      </c>
      <c r="T11" s="200">
        <v>0</v>
      </c>
      <c r="U11" s="200">
        <v>60.04</v>
      </c>
      <c r="V11" s="200">
        <v>6.05</v>
      </c>
      <c r="W11" s="200">
        <v>19.7</v>
      </c>
      <c r="X11" s="200">
        <v>62.63</v>
      </c>
      <c r="Y11" s="200">
        <v>0</v>
      </c>
      <c r="Z11" s="200">
        <v>118.16</v>
      </c>
      <c r="AA11" s="200">
        <v>29.72</v>
      </c>
      <c r="AB11" s="200">
        <v>0</v>
      </c>
      <c r="AC11" s="200">
        <v>15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24.61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240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1.27</v>
      </c>
      <c r="K12" s="200">
        <v>495.28</v>
      </c>
      <c r="L12" s="200">
        <v>10.67</v>
      </c>
      <c r="M12" s="200">
        <v>56.96</v>
      </c>
      <c r="N12" s="200">
        <v>50.15</v>
      </c>
      <c r="O12" s="200">
        <v>70.849999999999994</v>
      </c>
      <c r="P12" s="200">
        <v>23.99</v>
      </c>
      <c r="Q12" s="200">
        <v>4.49</v>
      </c>
      <c r="R12" s="200">
        <v>18</v>
      </c>
      <c r="S12" s="200">
        <v>11.2</v>
      </c>
      <c r="T12" s="200">
        <v>0</v>
      </c>
      <c r="U12" s="200">
        <v>60.04</v>
      </c>
      <c r="V12" s="200">
        <v>6.05</v>
      </c>
      <c r="W12" s="200">
        <v>19.7</v>
      </c>
      <c r="X12" s="200">
        <v>62.63</v>
      </c>
      <c r="Y12" s="200">
        <v>0</v>
      </c>
      <c r="Z12" s="200">
        <v>118.16</v>
      </c>
      <c r="AA12" s="200">
        <v>29.72</v>
      </c>
      <c r="AB12" s="200">
        <v>0</v>
      </c>
      <c r="AC12" s="200">
        <v>15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24.61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225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1.27</v>
      </c>
      <c r="K13" s="200">
        <v>495.28</v>
      </c>
      <c r="L13" s="200">
        <v>10.67</v>
      </c>
      <c r="M13" s="200">
        <v>56.96</v>
      </c>
      <c r="N13" s="200">
        <v>50.15</v>
      </c>
      <c r="O13" s="200">
        <v>70.849999999999994</v>
      </c>
      <c r="P13" s="200">
        <v>23.99</v>
      </c>
      <c r="Q13" s="200">
        <v>4.49</v>
      </c>
      <c r="R13" s="200">
        <v>18</v>
      </c>
      <c r="S13" s="200">
        <v>11.2</v>
      </c>
      <c r="T13" s="200">
        <v>0</v>
      </c>
      <c r="U13" s="200">
        <v>60.04</v>
      </c>
      <c r="V13" s="200">
        <v>6.05</v>
      </c>
      <c r="W13" s="200">
        <v>19.7</v>
      </c>
      <c r="X13" s="200">
        <v>62.63</v>
      </c>
      <c r="Y13" s="200">
        <v>0</v>
      </c>
      <c r="Z13" s="200">
        <v>118.16</v>
      </c>
      <c r="AA13" s="200">
        <v>29.72</v>
      </c>
      <c r="AB13" s="200">
        <v>0</v>
      </c>
      <c r="AC13" s="200">
        <v>15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24.61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220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1.27</v>
      </c>
      <c r="K14" s="200">
        <v>495.28</v>
      </c>
      <c r="L14" s="200">
        <v>10.67</v>
      </c>
      <c r="M14" s="200">
        <v>56.96</v>
      </c>
      <c r="N14" s="200">
        <v>50.15</v>
      </c>
      <c r="O14" s="200">
        <v>70.849999999999994</v>
      </c>
      <c r="P14" s="200">
        <v>23.99</v>
      </c>
      <c r="Q14" s="200">
        <v>4.49</v>
      </c>
      <c r="R14" s="200">
        <v>18</v>
      </c>
      <c r="S14" s="200">
        <v>11.2</v>
      </c>
      <c r="T14" s="200">
        <v>0</v>
      </c>
      <c r="U14" s="200">
        <v>60.04</v>
      </c>
      <c r="V14" s="200">
        <v>6.05</v>
      </c>
      <c r="W14" s="200">
        <v>19.7</v>
      </c>
      <c r="X14" s="200">
        <v>62.63</v>
      </c>
      <c r="Y14" s="200">
        <v>0</v>
      </c>
      <c r="Z14" s="200">
        <v>118.16</v>
      </c>
      <c r="AA14" s="200">
        <v>29.72</v>
      </c>
      <c r="AB14" s="200">
        <v>0</v>
      </c>
      <c r="AC14" s="200">
        <v>15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24.61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227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1.27</v>
      </c>
      <c r="K15" s="200">
        <v>495.28</v>
      </c>
      <c r="L15" s="200">
        <v>10.67</v>
      </c>
      <c r="M15" s="200">
        <v>56.96</v>
      </c>
      <c r="N15" s="200">
        <v>50.15</v>
      </c>
      <c r="O15" s="200">
        <v>70.849999999999994</v>
      </c>
      <c r="P15" s="200">
        <v>23.99</v>
      </c>
      <c r="Q15" s="200">
        <v>4.49</v>
      </c>
      <c r="R15" s="200">
        <v>18</v>
      </c>
      <c r="S15" s="200">
        <v>11.2</v>
      </c>
      <c r="T15" s="200">
        <v>0</v>
      </c>
      <c r="U15" s="200">
        <v>60.04</v>
      </c>
      <c r="V15" s="200">
        <v>6.05</v>
      </c>
      <c r="W15" s="200">
        <v>19.7</v>
      </c>
      <c r="X15" s="200">
        <v>62.63</v>
      </c>
      <c r="Y15" s="200">
        <v>0</v>
      </c>
      <c r="Z15" s="200">
        <v>118.16</v>
      </c>
      <c r="AA15" s="200">
        <v>29.72</v>
      </c>
      <c r="AB15" s="200">
        <v>0</v>
      </c>
      <c r="AC15" s="200">
        <v>15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24.61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310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1.27</v>
      </c>
      <c r="K16" s="200">
        <v>495.28</v>
      </c>
      <c r="L16" s="200">
        <v>10.67</v>
      </c>
      <c r="M16" s="200">
        <v>56.96</v>
      </c>
      <c r="N16" s="200">
        <v>50.15</v>
      </c>
      <c r="O16" s="200">
        <v>70.849999999999994</v>
      </c>
      <c r="P16" s="200">
        <v>23.99</v>
      </c>
      <c r="Q16" s="200">
        <v>4.49</v>
      </c>
      <c r="R16" s="200">
        <v>18</v>
      </c>
      <c r="S16" s="200">
        <v>11.2</v>
      </c>
      <c r="T16" s="200">
        <v>0</v>
      </c>
      <c r="U16" s="200">
        <v>60.04</v>
      </c>
      <c r="V16" s="200">
        <v>6.05</v>
      </c>
      <c r="W16" s="200">
        <v>19.7</v>
      </c>
      <c r="X16" s="200">
        <v>62.63</v>
      </c>
      <c r="Y16" s="200">
        <v>0</v>
      </c>
      <c r="Z16" s="200">
        <v>118.16</v>
      </c>
      <c r="AA16" s="200">
        <v>29.72</v>
      </c>
      <c r="AB16" s="200">
        <v>0</v>
      </c>
      <c r="AC16" s="200">
        <v>15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24.61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250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1.27</v>
      </c>
      <c r="K17" s="200">
        <v>495.28</v>
      </c>
      <c r="L17" s="200">
        <v>10.67</v>
      </c>
      <c r="M17" s="200">
        <v>56.96</v>
      </c>
      <c r="N17" s="200">
        <v>50.15</v>
      </c>
      <c r="O17" s="200">
        <v>70.849999999999994</v>
      </c>
      <c r="P17" s="200">
        <v>23.99</v>
      </c>
      <c r="Q17" s="200">
        <v>4.49</v>
      </c>
      <c r="R17" s="200">
        <v>18</v>
      </c>
      <c r="S17" s="200">
        <v>11.2</v>
      </c>
      <c r="T17" s="200">
        <v>0</v>
      </c>
      <c r="U17" s="200">
        <v>60.04</v>
      </c>
      <c r="V17" s="200">
        <v>6.05</v>
      </c>
      <c r="W17" s="200">
        <v>19.7</v>
      </c>
      <c r="X17" s="200">
        <v>62.63</v>
      </c>
      <c r="Y17" s="200">
        <v>0</v>
      </c>
      <c r="Z17" s="200">
        <v>118.16</v>
      </c>
      <c r="AA17" s="200">
        <v>29.72</v>
      </c>
      <c r="AB17" s="200">
        <v>0</v>
      </c>
      <c r="AC17" s="200">
        <v>15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24.61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310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1.27</v>
      </c>
      <c r="K18" s="200">
        <v>495.28</v>
      </c>
      <c r="L18" s="200">
        <v>10.67</v>
      </c>
      <c r="M18" s="200">
        <v>56.96</v>
      </c>
      <c r="N18" s="200">
        <v>50.15</v>
      </c>
      <c r="O18" s="200">
        <v>70.849999999999994</v>
      </c>
      <c r="P18" s="200">
        <v>23.99</v>
      </c>
      <c r="Q18" s="200">
        <v>4.49</v>
      </c>
      <c r="R18" s="200">
        <v>18</v>
      </c>
      <c r="S18" s="200">
        <v>11.2</v>
      </c>
      <c r="T18" s="200">
        <v>0</v>
      </c>
      <c r="U18" s="200">
        <v>60.04</v>
      </c>
      <c r="V18" s="200">
        <v>6.05</v>
      </c>
      <c r="W18" s="200">
        <v>19.7</v>
      </c>
      <c r="X18" s="200">
        <v>62.63</v>
      </c>
      <c r="Y18" s="200">
        <v>0</v>
      </c>
      <c r="Z18" s="200">
        <v>118.16</v>
      </c>
      <c r="AA18" s="200">
        <v>29.72</v>
      </c>
      <c r="AB18" s="200">
        <v>0</v>
      </c>
      <c r="AC18" s="200">
        <v>15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24.61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247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1.27</v>
      </c>
      <c r="K19" s="200">
        <v>495.28</v>
      </c>
      <c r="L19" s="200">
        <v>10.67</v>
      </c>
      <c r="M19" s="200">
        <v>56.96</v>
      </c>
      <c r="N19" s="200">
        <v>50.15</v>
      </c>
      <c r="O19" s="200">
        <v>70.849999999999994</v>
      </c>
      <c r="P19" s="200">
        <v>23.99</v>
      </c>
      <c r="Q19" s="200">
        <v>4.49</v>
      </c>
      <c r="R19" s="200">
        <v>18</v>
      </c>
      <c r="S19" s="200">
        <v>11.2</v>
      </c>
      <c r="T19" s="200">
        <v>0</v>
      </c>
      <c r="U19" s="200">
        <v>60.04</v>
      </c>
      <c r="V19" s="200">
        <v>6.05</v>
      </c>
      <c r="W19" s="200">
        <v>19.7</v>
      </c>
      <c r="X19" s="200">
        <v>62.63</v>
      </c>
      <c r="Y19" s="200">
        <v>0</v>
      </c>
      <c r="Z19" s="200">
        <v>118.16</v>
      </c>
      <c r="AA19" s="200">
        <v>29.72</v>
      </c>
      <c r="AB19" s="200">
        <v>0</v>
      </c>
      <c r="AC19" s="200">
        <v>15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24.61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200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1.27</v>
      </c>
      <c r="K20" s="200">
        <v>495.28</v>
      </c>
      <c r="L20" s="200">
        <v>10.67</v>
      </c>
      <c r="M20" s="200">
        <v>56.96</v>
      </c>
      <c r="N20" s="200">
        <v>50.15</v>
      </c>
      <c r="O20" s="200">
        <v>70.849999999999994</v>
      </c>
      <c r="P20" s="200">
        <v>23.99</v>
      </c>
      <c r="Q20" s="200">
        <v>4.49</v>
      </c>
      <c r="R20" s="200">
        <v>18</v>
      </c>
      <c r="S20" s="200">
        <v>11.2</v>
      </c>
      <c r="T20" s="200">
        <v>0</v>
      </c>
      <c r="U20" s="200">
        <v>60.04</v>
      </c>
      <c r="V20" s="200">
        <v>6.05</v>
      </c>
      <c r="W20" s="200">
        <v>19.7</v>
      </c>
      <c r="X20" s="200">
        <v>62.63</v>
      </c>
      <c r="Y20" s="200">
        <v>0</v>
      </c>
      <c r="Z20" s="200">
        <v>118.16</v>
      </c>
      <c r="AA20" s="200">
        <v>29.72</v>
      </c>
      <c r="AB20" s="200">
        <v>0</v>
      </c>
      <c r="AC20" s="200">
        <v>15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24.61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170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1.27</v>
      </c>
      <c r="K21" s="200">
        <v>495.28</v>
      </c>
      <c r="L21" s="200">
        <v>10.67</v>
      </c>
      <c r="M21" s="200">
        <v>56.96</v>
      </c>
      <c r="N21" s="200">
        <v>50.15</v>
      </c>
      <c r="O21" s="200">
        <v>70.849999999999994</v>
      </c>
      <c r="P21" s="200">
        <v>23.99</v>
      </c>
      <c r="Q21" s="200">
        <v>4.49</v>
      </c>
      <c r="R21" s="200">
        <v>18</v>
      </c>
      <c r="S21" s="200">
        <v>11.2</v>
      </c>
      <c r="T21" s="200">
        <v>0</v>
      </c>
      <c r="U21" s="200">
        <v>60.04</v>
      </c>
      <c r="V21" s="200">
        <v>6.05</v>
      </c>
      <c r="W21" s="200">
        <v>19.7</v>
      </c>
      <c r="X21" s="200">
        <v>62.63</v>
      </c>
      <c r="Y21" s="200">
        <v>0</v>
      </c>
      <c r="Z21" s="200">
        <v>118.16</v>
      </c>
      <c r="AA21" s="200">
        <v>29.72</v>
      </c>
      <c r="AB21" s="200">
        <v>0</v>
      </c>
      <c r="AC21" s="200">
        <v>15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24.61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170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1.27</v>
      </c>
      <c r="K22" s="200">
        <v>495.28</v>
      </c>
      <c r="L22" s="200">
        <v>10.67</v>
      </c>
      <c r="M22" s="200">
        <v>56.96</v>
      </c>
      <c r="N22" s="200">
        <v>50.15</v>
      </c>
      <c r="O22" s="200">
        <v>70.849999999999994</v>
      </c>
      <c r="P22" s="200">
        <v>23.99</v>
      </c>
      <c r="Q22" s="200">
        <v>4.49</v>
      </c>
      <c r="R22" s="200">
        <v>18</v>
      </c>
      <c r="S22" s="200">
        <v>11.2</v>
      </c>
      <c r="T22" s="200">
        <v>0</v>
      </c>
      <c r="U22" s="200">
        <v>60.04</v>
      </c>
      <c r="V22" s="200">
        <v>6.05</v>
      </c>
      <c r="W22" s="200">
        <v>19.7</v>
      </c>
      <c r="X22" s="200">
        <v>62.63</v>
      </c>
      <c r="Y22" s="200">
        <v>0</v>
      </c>
      <c r="Z22" s="200">
        <v>118.16</v>
      </c>
      <c r="AA22" s="200">
        <v>29.72</v>
      </c>
      <c r="AB22" s="200">
        <v>0</v>
      </c>
      <c r="AC22" s="200">
        <v>15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24.61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170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1.27</v>
      </c>
      <c r="K23" s="200">
        <v>495.28</v>
      </c>
      <c r="L23" s="200">
        <v>10.67</v>
      </c>
      <c r="M23" s="200">
        <v>56.96</v>
      </c>
      <c r="N23" s="200">
        <v>50.15</v>
      </c>
      <c r="O23" s="200">
        <v>70.849999999999994</v>
      </c>
      <c r="P23" s="200">
        <v>23.99</v>
      </c>
      <c r="Q23" s="200">
        <v>4.49</v>
      </c>
      <c r="R23" s="200">
        <v>18</v>
      </c>
      <c r="S23" s="200">
        <v>11.2</v>
      </c>
      <c r="T23" s="200">
        <v>0</v>
      </c>
      <c r="U23" s="200">
        <v>60.04</v>
      </c>
      <c r="V23" s="200">
        <v>6.05</v>
      </c>
      <c r="W23" s="200">
        <v>19.7</v>
      </c>
      <c r="X23" s="200">
        <v>62.63</v>
      </c>
      <c r="Y23" s="200">
        <v>0</v>
      </c>
      <c r="Z23" s="200">
        <v>118.16</v>
      </c>
      <c r="AA23" s="200">
        <v>29.72</v>
      </c>
      <c r="AB23" s="200">
        <v>0</v>
      </c>
      <c r="AC23" s="200">
        <v>15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24.61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170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1.27</v>
      </c>
      <c r="K24" s="200">
        <v>495.28</v>
      </c>
      <c r="L24" s="200">
        <v>10.67</v>
      </c>
      <c r="M24" s="200">
        <v>56.96</v>
      </c>
      <c r="N24" s="200">
        <v>50.15</v>
      </c>
      <c r="O24" s="200">
        <v>70.849999999999994</v>
      </c>
      <c r="P24" s="200">
        <v>23.99</v>
      </c>
      <c r="Q24" s="200">
        <v>4.49</v>
      </c>
      <c r="R24" s="200">
        <v>18</v>
      </c>
      <c r="S24" s="200">
        <v>11.2</v>
      </c>
      <c r="T24" s="200">
        <v>0</v>
      </c>
      <c r="U24" s="200">
        <v>60.04</v>
      </c>
      <c r="V24" s="200">
        <v>6.05</v>
      </c>
      <c r="W24" s="200">
        <v>19.7</v>
      </c>
      <c r="X24" s="200">
        <v>62.63</v>
      </c>
      <c r="Y24" s="200">
        <v>0</v>
      </c>
      <c r="Z24" s="200">
        <v>118.16</v>
      </c>
      <c r="AA24" s="200">
        <v>29.72</v>
      </c>
      <c r="AB24" s="200">
        <v>0</v>
      </c>
      <c r="AC24" s="200">
        <v>15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24.61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170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1.27</v>
      </c>
      <c r="K25" s="200">
        <v>495.28</v>
      </c>
      <c r="L25" s="200">
        <v>10.67</v>
      </c>
      <c r="M25" s="200">
        <v>56.96</v>
      </c>
      <c r="N25" s="200">
        <v>50.15</v>
      </c>
      <c r="O25" s="200">
        <v>70.849999999999994</v>
      </c>
      <c r="P25" s="200">
        <v>23.99</v>
      </c>
      <c r="Q25" s="200">
        <v>4.49</v>
      </c>
      <c r="R25" s="200">
        <v>18</v>
      </c>
      <c r="S25" s="200">
        <v>11.2</v>
      </c>
      <c r="T25" s="200">
        <v>0</v>
      </c>
      <c r="U25" s="200">
        <v>60.04</v>
      </c>
      <c r="V25" s="200">
        <v>6.05</v>
      </c>
      <c r="W25" s="200">
        <v>19.7</v>
      </c>
      <c r="X25" s="200">
        <v>62.63</v>
      </c>
      <c r="Y25" s="200">
        <v>0</v>
      </c>
      <c r="Z25" s="200">
        <v>118.16</v>
      </c>
      <c r="AA25" s="200">
        <v>29.72</v>
      </c>
      <c r="AB25" s="200">
        <v>0</v>
      </c>
      <c r="AC25" s="200">
        <v>15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24.61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170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1.27</v>
      </c>
      <c r="K26" s="200">
        <v>495.28</v>
      </c>
      <c r="L26" s="200">
        <v>10.67</v>
      </c>
      <c r="M26" s="200">
        <v>56.96</v>
      </c>
      <c r="N26" s="200">
        <v>50.15</v>
      </c>
      <c r="O26" s="200">
        <v>70.849999999999994</v>
      </c>
      <c r="P26" s="200">
        <v>23.99</v>
      </c>
      <c r="Q26" s="200">
        <v>4.49</v>
      </c>
      <c r="R26" s="200">
        <v>18</v>
      </c>
      <c r="S26" s="200">
        <v>11.2</v>
      </c>
      <c r="T26" s="200">
        <v>0</v>
      </c>
      <c r="U26" s="200">
        <v>60.04</v>
      </c>
      <c r="V26" s="200">
        <v>6.05</v>
      </c>
      <c r="W26" s="200">
        <v>19.7</v>
      </c>
      <c r="X26" s="200">
        <v>62.63</v>
      </c>
      <c r="Y26" s="200">
        <v>0</v>
      </c>
      <c r="Z26" s="200">
        <v>118.16</v>
      </c>
      <c r="AA26" s="200">
        <v>29.72</v>
      </c>
      <c r="AB26" s="200">
        <v>0</v>
      </c>
      <c r="AC26" s="200">
        <v>15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24.61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170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1.27</v>
      </c>
      <c r="K27" s="200">
        <v>495.28</v>
      </c>
      <c r="L27" s="200">
        <v>10.67</v>
      </c>
      <c r="M27" s="200">
        <v>56.96</v>
      </c>
      <c r="N27" s="200">
        <v>50.15</v>
      </c>
      <c r="O27" s="200">
        <v>70.849999999999994</v>
      </c>
      <c r="P27" s="200">
        <v>23.99</v>
      </c>
      <c r="Q27" s="200">
        <v>4.49</v>
      </c>
      <c r="R27" s="200">
        <v>18</v>
      </c>
      <c r="S27" s="200">
        <v>11.2</v>
      </c>
      <c r="T27" s="200">
        <v>0</v>
      </c>
      <c r="U27" s="200">
        <v>60.04</v>
      </c>
      <c r="V27" s="200">
        <v>6.05</v>
      </c>
      <c r="W27" s="200">
        <v>19.7</v>
      </c>
      <c r="X27" s="200">
        <v>62.63</v>
      </c>
      <c r="Y27" s="200">
        <v>0</v>
      </c>
      <c r="Z27" s="200">
        <v>118.16</v>
      </c>
      <c r="AA27" s="200">
        <v>29.72</v>
      </c>
      <c r="AB27" s="200">
        <v>0</v>
      </c>
      <c r="AC27" s="200">
        <v>15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24.61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170</v>
      </c>
      <c r="AP27" s="200">
        <v>0</v>
      </c>
      <c r="AQ27" s="200">
        <v>5.81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1.27</v>
      </c>
      <c r="K28" s="200">
        <v>495.28</v>
      </c>
      <c r="L28" s="200">
        <v>10.67</v>
      </c>
      <c r="M28" s="200">
        <v>56.96</v>
      </c>
      <c r="N28" s="200">
        <v>50.15</v>
      </c>
      <c r="O28" s="200">
        <v>70.849999999999994</v>
      </c>
      <c r="P28" s="200">
        <v>23.99</v>
      </c>
      <c r="Q28" s="200">
        <v>4.49</v>
      </c>
      <c r="R28" s="200">
        <v>18</v>
      </c>
      <c r="S28" s="200">
        <v>11.2</v>
      </c>
      <c r="T28" s="200">
        <v>0</v>
      </c>
      <c r="U28" s="200">
        <v>60.04</v>
      </c>
      <c r="V28" s="200">
        <v>6.05</v>
      </c>
      <c r="W28" s="200">
        <v>19.7</v>
      </c>
      <c r="X28" s="200">
        <v>62.63</v>
      </c>
      <c r="Y28" s="200">
        <v>0</v>
      </c>
      <c r="Z28" s="200">
        <v>118.16</v>
      </c>
      <c r="AA28" s="200">
        <v>29.72</v>
      </c>
      <c r="AB28" s="200">
        <v>0</v>
      </c>
      <c r="AC28" s="200">
        <v>15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24.61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170</v>
      </c>
      <c r="AP28" s="200">
        <v>0</v>
      </c>
      <c r="AQ28" s="200">
        <v>10.77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1.27</v>
      </c>
      <c r="K29" s="200">
        <v>495.28</v>
      </c>
      <c r="L29" s="200">
        <v>10.67</v>
      </c>
      <c r="M29" s="200">
        <v>58.3</v>
      </c>
      <c r="N29" s="200">
        <v>50.15</v>
      </c>
      <c r="O29" s="200">
        <v>70.849999999999994</v>
      </c>
      <c r="P29" s="200">
        <v>23.99</v>
      </c>
      <c r="Q29" s="200">
        <v>4.49</v>
      </c>
      <c r="R29" s="200">
        <v>18</v>
      </c>
      <c r="S29" s="200">
        <v>11.2</v>
      </c>
      <c r="T29" s="200">
        <v>0</v>
      </c>
      <c r="U29" s="200">
        <v>60.04</v>
      </c>
      <c r="V29" s="200">
        <v>6.05</v>
      </c>
      <c r="W29" s="200">
        <v>19.7</v>
      </c>
      <c r="X29" s="200">
        <v>62.63</v>
      </c>
      <c r="Y29" s="200">
        <v>0</v>
      </c>
      <c r="Z29" s="200">
        <v>118.16</v>
      </c>
      <c r="AA29" s="200">
        <v>29.72</v>
      </c>
      <c r="AB29" s="200">
        <v>0</v>
      </c>
      <c r="AC29" s="200">
        <v>15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24.61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170</v>
      </c>
      <c r="AP29" s="200">
        <v>0</v>
      </c>
      <c r="AQ29" s="200">
        <v>17.399999999999999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1.27</v>
      </c>
      <c r="K30" s="200">
        <v>495.28</v>
      </c>
      <c r="L30" s="200">
        <v>10.67</v>
      </c>
      <c r="M30" s="200">
        <v>58.3</v>
      </c>
      <c r="N30" s="200">
        <v>50.15</v>
      </c>
      <c r="O30" s="200">
        <v>70.849999999999994</v>
      </c>
      <c r="P30" s="200">
        <v>23.99</v>
      </c>
      <c r="Q30" s="200">
        <v>4.49</v>
      </c>
      <c r="R30" s="200">
        <v>18</v>
      </c>
      <c r="S30" s="200">
        <v>11.2</v>
      </c>
      <c r="T30" s="200">
        <v>0</v>
      </c>
      <c r="U30" s="200">
        <v>60.04</v>
      </c>
      <c r="V30" s="200">
        <v>6.05</v>
      </c>
      <c r="W30" s="200">
        <v>19.7</v>
      </c>
      <c r="X30" s="200">
        <v>62.63</v>
      </c>
      <c r="Y30" s="200">
        <v>0</v>
      </c>
      <c r="Z30" s="200">
        <v>118.16</v>
      </c>
      <c r="AA30" s="200">
        <v>29.72</v>
      </c>
      <c r="AB30" s="200">
        <v>0</v>
      </c>
      <c r="AC30" s="200">
        <v>15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24.61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170</v>
      </c>
      <c r="AP30" s="200">
        <v>0</v>
      </c>
      <c r="AQ30" s="200">
        <v>25.78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1.27</v>
      </c>
      <c r="K31" s="200">
        <v>495.28</v>
      </c>
      <c r="L31" s="200">
        <v>10.67</v>
      </c>
      <c r="M31" s="200">
        <v>56.96</v>
      </c>
      <c r="N31" s="200">
        <v>50.15</v>
      </c>
      <c r="O31" s="200">
        <v>70.849999999999994</v>
      </c>
      <c r="P31" s="200">
        <v>23.99</v>
      </c>
      <c r="Q31" s="200">
        <v>4.49</v>
      </c>
      <c r="R31" s="200">
        <v>18</v>
      </c>
      <c r="S31" s="200">
        <v>11.2</v>
      </c>
      <c r="T31" s="200">
        <v>0</v>
      </c>
      <c r="U31" s="200">
        <v>60.04</v>
      </c>
      <c r="V31" s="200">
        <v>6.05</v>
      </c>
      <c r="W31" s="200">
        <v>19.7</v>
      </c>
      <c r="X31" s="200">
        <v>62.63</v>
      </c>
      <c r="Y31" s="200">
        <v>0</v>
      </c>
      <c r="Z31" s="200">
        <v>118.16</v>
      </c>
      <c r="AA31" s="200">
        <v>29.72</v>
      </c>
      <c r="AB31" s="200">
        <v>0</v>
      </c>
      <c r="AC31" s="200">
        <v>11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21.81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170</v>
      </c>
      <c r="AP31" s="200">
        <v>0</v>
      </c>
      <c r="AQ31" s="200">
        <v>34.17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1.27</v>
      </c>
      <c r="K32" s="200">
        <v>495.28</v>
      </c>
      <c r="L32" s="200">
        <v>10.67</v>
      </c>
      <c r="M32" s="200">
        <v>56.96</v>
      </c>
      <c r="N32" s="200">
        <v>50.15</v>
      </c>
      <c r="O32" s="200">
        <v>70.849999999999994</v>
      </c>
      <c r="P32" s="200">
        <v>23.99</v>
      </c>
      <c r="Q32" s="200">
        <v>4.49</v>
      </c>
      <c r="R32" s="200">
        <v>18</v>
      </c>
      <c r="S32" s="200">
        <v>11.2</v>
      </c>
      <c r="T32" s="200">
        <v>0</v>
      </c>
      <c r="U32" s="200">
        <v>60.04</v>
      </c>
      <c r="V32" s="200">
        <v>6.05</v>
      </c>
      <c r="W32" s="200">
        <v>19.7</v>
      </c>
      <c r="X32" s="200">
        <v>62.63</v>
      </c>
      <c r="Y32" s="200">
        <v>0</v>
      </c>
      <c r="Z32" s="200">
        <v>118.16</v>
      </c>
      <c r="AA32" s="200">
        <v>29.72</v>
      </c>
      <c r="AB32" s="200">
        <v>0</v>
      </c>
      <c r="AC32" s="200">
        <v>15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24.61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170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1.27</v>
      </c>
      <c r="K33" s="200">
        <v>495.28</v>
      </c>
      <c r="L33" s="200">
        <v>10.67</v>
      </c>
      <c r="M33" s="200">
        <v>56.96</v>
      </c>
      <c r="N33" s="200">
        <v>50.15</v>
      </c>
      <c r="O33" s="200">
        <v>70.849999999999994</v>
      </c>
      <c r="P33" s="200">
        <v>23.99</v>
      </c>
      <c r="Q33" s="200">
        <v>4.49</v>
      </c>
      <c r="R33" s="200">
        <v>18</v>
      </c>
      <c r="S33" s="200">
        <v>11.2</v>
      </c>
      <c r="T33" s="200">
        <v>0</v>
      </c>
      <c r="U33" s="200">
        <v>60.04</v>
      </c>
      <c r="V33" s="200">
        <v>6.05</v>
      </c>
      <c r="W33" s="200">
        <v>19.7</v>
      </c>
      <c r="X33" s="200">
        <v>62.63</v>
      </c>
      <c r="Y33" s="200">
        <v>0</v>
      </c>
      <c r="Z33" s="200">
        <v>118.16</v>
      </c>
      <c r="AA33" s="200">
        <v>29.72</v>
      </c>
      <c r="AB33" s="200">
        <v>0</v>
      </c>
      <c r="AC33" s="200">
        <v>15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24.61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170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1.27</v>
      </c>
      <c r="K34" s="200">
        <v>495.28</v>
      </c>
      <c r="L34" s="200">
        <v>10.67</v>
      </c>
      <c r="M34" s="200">
        <v>56.96</v>
      </c>
      <c r="N34" s="200">
        <v>50.15</v>
      </c>
      <c r="O34" s="200">
        <v>70.849999999999994</v>
      </c>
      <c r="P34" s="200">
        <v>23.99</v>
      </c>
      <c r="Q34" s="200">
        <v>4.49</v>
      </c>
      <c r="R34" s="200">
        <v>18</v>
      </c>
      <c r="S34" s="200">
        <v>11.2</v>
      </c>
      <c r="T34" s="200">
        <v>0</v>
      </c>
      <c r="U34" s="200">
        <v>60.04</v>
      </c>
      <c r="V34" s="200">
        <v>6.05</v>
      </c>
      <c r="W34" s="200">
        <v>19.7</v>
      </c>
      <c r="X34" s="200">
        <v>62.63</v>
      </c>
      <c r="Y34" s="200">
        <v>0</v>
      </c>
      <c r="Z34" s="200">
        <v>118.16</v>
      </c>
      <c r="AA34" s="200">
        <v>29.72</v>
      </c>
      <c r="AB34" s="200">
        <v>0</v>
      </c>
      <c r="AC34" s="200">
        <v>15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24.61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170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1.27</v>
      </c>
      <c r="K35" s="200">
        <v>495.28</v>
      </c>
      <c r="L35" s="200">
        <v>10.67</v>
      </c>
      <c r="M35" s="200">
        <v>56.96</v>
      </c>
      <c r="N35" s="200">
        <v>50.15</v>
      </c>
      <c r="O35" s="200">
        <v>70.849999999999994</v>
      </c>
      <c r="P35" s="200">
        <v>23.99</v>
      </c>
      <c r="Q35" s="200">
        <v>4.49</v>
      </c>
      <c r="R35" s="200">
        <v>18</v>
      </c>
      <c r="S35" s="200">
        <v>11.2</v>
      </c>
      <c r="T35" s="200">
        <v>0</v>
      </c>
      <c r="U35" s="200">
        <v>60.04</v>
      </c>
      <c r="V35" s="200">
        <v>6.05</v>
      </c>
      <c r="W35" s="200">
        <v>19.7</v>
      </c>
      <c r="X35" s="200">
        <v>62.63</v>
      </c>
      <c r="Y35" s="200">
        <v>0</v>
      </c>
      <c r="Z35" s="200">
        <v>118.16</v>
      </c>
      <c r="AA35" s="200">
        <v>29.72</v>
      </c>
      <c r="AB35" s="200">
        <v>0</v>
      </c>
      <c r="AC35" s="200">
        <v>15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24.61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170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1.27</v>
      </c>
      <c r="K36" s="200">
        <v>495.28</v>
      </c>
      <c r="L36" s="200">
        <v>10.67</v>
      </c>
      <c r="M36" s="200">
        <v>56.96</v>
      </c>
      <c r="N36" s="200">
        <v>50.15</v>
      </c>
      <c r="O36" s="200">
        <v>70.849999999999994</v>
      </c>
      <c r="P36" s="200">
        <v>23.99</v>
      </c>
      <c r="Q36" s="200">
        <v>4.49</v>
      </c>
      <c r="R36" s="200">
        <v>18</v>
      </c>
      <c r="S36" s="200">
        <v>11.2</v>
      </c>
      <c r="T36" s="200">
        <v>0</v>
      </c>
      <c r="U36" s="200">
        <v>60.04</v>
      </c>
      <c r="V36" s="200">
        <v>6.05</v>
      </c>
      <c r="W36" s="200">
        <v>19.7</v>
      </c>
      <c r="X36" s="200">
        <v>62.63</v>
      </c>
      <c r="Y36" s="200">
        <v>0</v>
      </c>
      <c r="Z36" s="200">
        <v>118.16</v>
      </c>
      <c r="AA36" s="200">
        <v>29.72</v>
      </c>
      <c r="AB36" s="200">
        <v>0</v>
      </c>
      <c r="AC36" s="200">
        <v>15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24.61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170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1.27</v>
      </c>
      <c r="K37" s="200">
        <v>489.47</v>
      </c>
      <c r="L37" s="200">
        <v>0</v>
      </c>
      <c r="M37" s="200">
        <v>56.96</v>
      </c>
      <c r="N37" s="200">
        <v>50.15</v>
      </c>
      <c r="O37" s="200">
        <v>70.849999999999994</v>
      </c>
      <c r="P37" s="200">
        <v>23.99</v>
      </c>
      <c r="Q37" s="200">
        <v>4.49</v>
      </c>
      <c r="R37" s="200">
        <v>18</v>
      </c>
      <c r="S37" s="200">
        <v>11.2</v>
      </c>
      <c r="T37" s="200">
        <v>0</v>
      </c>
      <c r="U37" s="200">
        <v>60.04</v>
      </c>
      <c r="V37" s="200">
        <v>6.05</v>
      </c>
      <c r="W37" s="200">
        <v>19.7</v>
      </c>
      <c r="X37" s="200">
        <v>62.63</v>
      </c>
      <c r="Y37" s="200">
        <v>0</v>
      </c>
      <c r="Z37" s="200">
        <v>118.16</v>
      </c>
      <c r="AA37" s="200">
        <v>29.72</v>
      </c>
      <c r="AB37" s="200">
        <v>0</v>
      </c>
      <c r="AC37" s="200">
        <v>15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24.61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170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1.27</v>
      </c>
      <c r="K38" s="200">
        <v>489.47</v>
      </c>
      <c r="L38" s="200">
        <v>0</v>
      </c>
      <c r="M38" s="200">
        <v>56.96</v>
      </c>
      <c r="N38" s="200">
        <v>50.15</v>
      </c>
      <c r="O38" s="200">
        <v>70.849999999999994</v>
      </c>
      <c r="P38" s="200">
        <v>23.99</v>
      </c>
      <c r="Q38" s="200">
        <v>4.49</v>
      </c>
      <c r="R38" s="200">
        <v>18</v>
      </c>
      <c r="S38" s="200">
        <v>11.2</v>
      </c>
      <c r="T38" s="200">
        <v>0</v>
      </c>
      <c r="U38" s="200">
        <v>60.04</v>
      </c>
      <c r="V38" s="200">
        <v>6.05</v>
      </c>
      <c r="W38" s="200">
        <v>19.7</v>
      </c>
      <c r="X38" s="200">
        <v>62.63</v>
      </c>
      <c r="Y38" s="200">
        <v>0</v>
      </c>
      <c r="Z38" s="200">
        <v>118.16</v>
      </c>
      <c r="AA38" s="200">
        <v>29.72</v>
      </c>
      <c r="AB38" s="200">
        <v>0</v>
      </c>
      <c r="AC38" s="200">
        <v>15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24.61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170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428.79</v>
      </c>
      <c r="L39" s="200">
        <v>0</v>
      </c>
      <c r="M39" s="200">
        <v>56.96</v>
      </c>
      <c r="N39" s="200">
        <v>50.15</v>
      </c>
      <c r="O39" s="200">
        <v>70.849999999999994</v>
      </c>
      <c r="P39" s="200">
        <v>23.99</v>
      </c>
      <c r="Q39" s="200">
        <v>4.49</v>
      </c>
      <c r="R39" s="200">
        <v>18</v>
      </c>
      <c r="S39" s="200">
        <v>11.2</v>
      </c>
      <c r="T39" s="200">
        <v>0</v>
      </c>
      <c r="U39" s="200">
        <v>60.04</v>
      </c>
      <c r="V39" s="200">
        <v>6.05</v>
      </c>
      <c r="W39" s="200">
        <v>19.7</v>
      </c>
      <c r="X39" s="200">
        <v>62.63</v>
      </c>
      <c r="Y39" s="200">
        <v>0</v>
      </c>
      <c r="Z39" s="200">
        <v>118.16</v>
      </c>
      <c r="AA39" s="200">
        <v>29.72</v>
      </c>
      <c r="AB39" s="200">
        <v>0</v>
      </c>
      <c r="AC39" s="200">
        <v>15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24.61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170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386.68</v>
      </c>
      <c r="L40" s="200">
        <v>0</v>
      </c>
      <c r="M40" s="200">
        <v>56.96</v>
      </c>
      <c r="N40" s="200">
        <v>50.15</v>
      </c>
      <c r="O40" s="200">
        <v>70.849999999999994</v>
      </c>
      <c r="P40" s="200">
        <v>23.99</v>
      </c>
      <c r="Q40" s="200">
        <v>4.49</v>
      </c>
      <c r="R40" s="200">
        <v>18</v>
      </c>
      <c r="S40" s="200">
        <v>11.2</v>
      </c>
      <c r="T40" s="200">
        <v>0</v>
      </c>
      <c r="U40" s="200">
        <v>60.04</v>
      </c>
      <c r="V40" s="200">
        <v>6.05</v>
      </c>
      <c r="W40" s="200">
        <v>19.7</v>
      </c>
      <c r="X40" s="200">
        <v>62.63</v>
      </c>
      <c r="Y40" s="200">
        <v>0</v>
      </c>
      <c r="Z40" s="200">
        <v>118.16</v>
      </c>
      <c r="AA40" s="200">
        <v>29.72</v>
      </c>
      <c r="AB40" s="200">
        <v>0</v>
      </c>
      <c r="AC40" s="200">
        <v>15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24.61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170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410.85</v>
      </c>
      <c r="L41" s="200">
        <v>0</v>
      </c>
      <c r="M41" s="200">
        <v>56.96</v>
      </c>
      <c r="N41" s="200">
        <v>50.15</v>
      </c>
      <c r="O41" s="200">
        <v>70.849999999999994</v>
      </c>
      <c r="P41" s="200">
        <v>23.99</v>
      </c>
      <c r="Q41" s="200">
        <v>4.49</v>
      </c>
      <c r="R41" s="200">
        <v>18</v>
      </c>
      <c r="S41" s="200">
        <v>11.2</v>
      </c>
      <c r="T41" s="200">
        <v>0</v>
      </c>
      <c r="U41" s="200">
        <v>60.04</v>
      </c>
      <c r="V41" s="200">
        <v>6.05</v>
      </c>
      <c r="W41" s="200">
        <v>19.7</v>
      </c>
      <c r="X41" s="200">
        <v>62.63</v>
      </c>
      <c r="Y41" s="200">
        <v>0</v>
      </c>
      <c r="Z41" s="200">
        <v>118.16</v>
      </c>
      <c r="AA41" s="200">
        <v>29.72</v>
      </c>
      <c r="AB41" s="200">
        <v>0</v>
      </c>
      <c r="AC41" s="200">
        <v>15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24.61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170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439.85</v>
      </c>
      <c r="L42" s="200">
        <v>0</v>
      </c>
      <c r="M42" s="200">
        <v>56.96</v>
      </c>
      <c r="N42" s="200">
        <v>50.15</v>
      </c>
      <c r="O42" s="200">
        <v>70.849999999999994</v>
      </c>
      <c r="P42" s="200">
        <v>23.99</v>
      </c>
      <c r="Q42" s="200">
        <v>4.49</v>
      </c>
      <c r="R42" s="200">
        <v>18</v>
      </c>
      <c r="S42" s="200">
        <v>11.2</v>
      </c>
      <c r="T42" s="200">
        <v>0</v>
      </c>
      <c r="U42" s="200">
        <v>60.04</v>
      </c>
      <c r="V42" s="200">
        <v>6.05</v>
      </c>
      <c r="W42" s="200">
        <v>19.7</v>
      </c>
      <c r="X42" s="200">
        <v>62.63</v>
      </c>
      <c r="Y42" s="200">
        <v>0</v>
      </c>
      <c r="Z42" s="200">
        <v>118.16</v>
      </c>
      <c r="AA42" s="200">
        <v>29.72</v>
      </c>
      <c r="AB42" s="200">
        <v>0</v>
      </c>
      <c r="AC42" s="200">
        <v>15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24.61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170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495.28</v>
      </c>
      <c r="L43" s="200">
        <v>10.67</v>
      </c>
      <c r="M43" s="200">
        <v>56.96</v>
      </c>
      <c r="N43" s="200">
        <v>50.15</v>
      </c>
      <c r="O43" s="200">
        <v>70.849999999999994</v>
      </c>
      <c r="P43" s="200">
        <v>23.99</v>
      </c>
      <c r="Q43" s="200">
        <v>4.49</v>
      </c>
      <c r="R43" s="200">
        <v>18</v>
      </c>
      <c r="S43" s="200">
        <v>11.2</v>
      </c>
      <c r="T43" s="200">
        <v>0</v>
      </c>
      <c r="U43" s="200">
        <v>60.04</v>
      </c>
      <c r="V43" s="200">
        <v>6.05</v>
      </c>
      <c r="W43" s="200">
        <v>19.7</v>
      </c>
      <c r="X43" s="200">
        <v>62.63</v>
      </c>
      <c r="Y43" s="200">
        <v>0</v>
      </c>
      <c r="Z43" s="200">
        <v>118.16</v>
      </c>
      <c r="AA43" s="200">
        <v>29.72</v>
      </c>
      <c r="AB43" s="200">
        <v>0</v>
      </c>
      <c r="AC43" s="200">
        <v>14.57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24.61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170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495.28</v>
      </c>
      <c r="L44" s="200">
        <v>10.67</v>
      </c>
      <c r="M44" s="200">
        <v>56.96</v>
      </c>
      <c r="N44" s="200">
        <v>50.15</v>
      </c>
      <c r="O44" s="200">
        <v>70.849999999999994</v>
      </c>
      <c r="P44" s="200">
        <v>23.99</v>
      </c>
      <c r="Q44" s="200">
        <v>4.49</v>
      </c>
      <c r="R44" s="200">
        <v>18</v>
      </c>
      <c r="S44" s="200">
        <v>11.2</v>
      </c>
      <c r="T44" s="200">
        <v>0</v>
      </c>
      <c r="U44" s="200">
        <v>60.04</v>
      </c>
      <c r="V44" s="200">
        <v>6.05</v>
      </c>
      <c r="W44" s="200">
        <v>19.7</v>
      </c>
      <c r="X44" s="200">
        <v>62.63</v>
      </c>
      <c r="Y44" s="200">
        <v>0</v>
      </c>
      <c r="Z44" s="200">
        <v>118.16</v>
      </c>
      <c r="AA44" s="200">
        <v>29.72</v>
      </c>
      <c r="AB44" s="200">
        <v>0</v>
      </c>
      <c r="AC44" s="200">
        <v>14.57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23.54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170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495.28</v>
      </c>
      <c r="L45" s="200">
        <v>10.67</v>
      </c>
      <c r="M45" s="200">
        <v>56.96</v>
      </c>
      <c r="N45" s="200">
        <v>50.15</v>
      </c>
      <c r="O45" s="200">
        <v>70.849999999999994</v>
      </c>
      <c r="P45" s="200">
        <v>23.99</v>
      </c>
      <c r="Q45" s="200">
        <v>4.49</v>
      </c>
      <c r="R45" s="200">
        <v>18</v>
      </c>
      <c r="S45" s="200">
        <v>11.2</v>
      </c>
      <c r="T45" s="200">
        <v>0</v>
      </c>
      <c r="U45" s="200">
        <v>60.04</v>
      </c>
      <c r="V45" s="200">
        <v>6.05</v>
      </c>
      <c r="W45" s="200">
        <v>19.7</v>
      </c>
      <c r="X45" s="200">
        <v>62.63</v>
      </c>
      <c r="Y45" s="200">
        <v>0</v>
      </c>
      <c r="Z45" s="200">
        <v>118.16</v>
      </c>
      <c r="AA45" s="200">
        <v>29.72</v>
      </c>
      <c r="AB45" s="200">
        <v>0</v>
      </c>
      <c r="AC45" s="200">
        <v>14.57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25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252.07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495.28</v>
      </c>
      <c r="L46" s="200">
        <v>10.67</v>
      </c>
      <c r="M46" s="200">
        <v>56.96</v>
      </c>
      <c r="N46" s="200">
        <v>50.15</v>
      </c>
      <c r="O46" s="200">
        <v>70.849999999999994</v>
      </c>
      <c r="P46" s="200">
        <v>23.99</v>
      </c>
      <c r="Q46" s="200">
        <v>4.49</v>
      </c>
      <c r="R46" s="200">
        <v>18</v>
      </c>
      <c r="S46" s="200">
        <v>11.2</v>
      </c>
      <c r="T46" s="200">
        <v>0</v>
      </c>
      <c r="U46" s="200">
        <v>60.04</v>
      </c>
      <c r="V46" s="200">
        <v>6.05</v>
      </c>
      <c r="W46" s="200">
        <v>19.7</v>
      </c>
      <c r="X46" s="200">
        <v>62.63</v>
      </c>
      <c r="Y46" s="200">
        <v>0</v>
      </c>
      <c r="Z46" s="200">
        <v>118.16</v>
      </c>
      <c r="AA46" s="200">
        <v>29.72</v>
      </c>
      <c r="AB46" s="200">
        <v>0</v>
      </c>
      <c r="AC46" s="200">
        <v>14.57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25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250.62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495.28</v>
      </c>
      <c r="L47" s="200">
        <v>10.67</v>
      </c>
      <c r="M47" s="200">
        <v>57.64</v>
      </c>
      <c r="N47" s="200">
        <v>50.15</v>
      </c>
      <c r="O47" s="200">
        <v>70.849999999999994</v>
      </c>
      <c r="P47" s="200">
        <v>23.99</v>
      </c>
      <c r="Q47" s="200">
        <v>4.49</v>
      </c>
      <c r="R47" s="200">
        <v>18</v>
      </c>
      <c r="S47" s="200">
        <v>11.2</v>
      </c>
      <c r="T47" s="200">
        <v>0</v>
      </c>
      <c r="U47" s="200">
        <v>60.04</v>
      </c>
      <c r="V47" s="200">
        <v>6.05</v>
      </c>
      <c r="W47" s="200">
        <v>19.7</v>
      </c>
      <c r="X47" s="200">
        <v>62.63</v>
      </c>
      <c r="Y47" s="200">
        <v>0</v>
      </c>
      <c r="Z47" s="200">
        <v>118.16</v>
      </c>
      <c r="AA47" s="200">
        <v>29.72</v>
      </c>
      <c r="AB47" s="200">
        <v>0</v>
      </c>
      <c r="AC47" s="200">
        <v>14.57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25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234.97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495.28</v>
      </c>
      <c r="L48" s="200">
        <v>10.67</v>
      </c>
      <c r="M48" s="200">
        <v>57.64</v>
      </c>
      <c r="N48" s="200">
        <v>50.15</v>
      </c>
      <c r="O48" s="200">
        <v>70.849999999999994</v>
      </c>
      <c r="P48" s="200">
        <v>23.99</v>
      </c>
      <c r="Q48" s="200">
        <v>4.49</v>
      </c>
      <c r="R48" s="200">
        <v>18</v>
      </c>
      <c r="S48" s="200">
        <v>11.2</v>
      </c>
      <c r="T48" s="200">
        <v>0</v>
      </c>
      <c r="U48" s="200">
        <v>60.04</v>
      </c>
      <c r="V48" s="200">
        <v>6.05</v>
      </c>
      <c r="W48" s="200">
        <v>19.7</v>
      </c>
      <c r="X48" s="200">
        <v>62.63</v>
      </c>
      <c r="Y48" s="200">
        <v>0</v>
      </c>
      <c r="Z48" s="200">
        <v>118.16</v>
      </c>
      <c r="AA48" s="200">
        <v>29.72</v>
      </c>
      <c r="AB48" s="200">
        <v>0</v>
      </c>
      <c r="AC48" s="200">
        <v>14.57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25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255.97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495.28</v>
      </c>
      <c r="L49" s="200">
        <v>10.67</v>
      </c>
      <c r="M49" s="200">
        <v>57.64</v>
      </c>
      <c r="N49" s="200">
        <v>50.15</v>
      </c>
      <c r="O49" s="200">
        <v>70.849999999999994</v>
      </c>
      <c r="P49" s="200">
        <v>23.99</v>
      </c>
      <c r="Q49" s="200">
        <v>4.49</v>
      </c>
      <c r="R49" s="200">
        <v>18</v>
      </c>
      <c r="S49" s="200">
        <v>11.2</v>
      </c>
      <c r="T49" s="200">
        <v>0</v>
      </c>
      <c r="U49" s="200">
        <v>60.04</v>
      </c>
      <c r="V49" s="200">
        <v>6.05</v>
      </c>
      <c r="W49" s="200">
        <v>19.7</v>
      </c>
      <c r="X49" s="200">
        <v>62.63</v>
      </c>
      <c r="Y49" s="200">
        <v>0</v>
      </c>
      <c r="Z49" s="200">
        <v>118.16</v>
      </c>
      <c r="AA49" s="200">
        <v>29.72</v>
      </c>
      <c r="AB49" s="200">
        <v>0</v>
      </c>
      <c r="AC49" s="200">
        <v>14.57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25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286.39999999999998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495.28</v>
      </c>
      <c r="L50" s="200">
        <v>10.67</v>
      </c>
      <c r="M50" s="200">
        <v>57.64</v>
      </c>
      <c r="N50" s="200">
        <v>50.15</v>
      </c>
      <c r="O50" s="200">
        <v>70.849999999999994</v>
      </c>
      <c r="P50" s="200">
        <v>23.99</v>
      </c>
      <c r="Q50" s="200">
        <v>4.49</v>
      </c>
      <c r="R50" s="200">
        <v>18</v>
      </c>
      <c r="S50" s="200">
        <v>11.2</v>
      </c>
      <c r="T50" s="200">
        <v>0</v>
      </c>
      <c r="U50" s="200">
        <v>60.04</v>
      </c>
      <c r="V50" s="200">
        <v>6.05</v>
      </c>
      <c r="W50" s="200">
        <v>19.7</v>
      </c>
      <c r="X50" s="200">
        <v>62.63</v>
      </c>
      <c r="Y50" s="200">
        <v>0</v>
      </c>
      <c r="Z50" s="200">
        <v>118.16</v>
      </c>
      <c r="AA50" s="200">
        <v>29.72</v>
      </c>
      <c r="AB50" s="200">
        <v>0</v>
      </c>
      <c r="AC50" s="200">
        <v>14.57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25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265.23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495.28</v>
      </c>
      <c r="L51" s="200">
        <v>10.67</v>
      </c>
      <c r="M51" s="200">
        <v>57.64</v>
      </c>
      <c r="N51" s="200">
        <v>50.15</v>
      </c>
      <c r="O51" s="200">
        <v>70.849999999999994</v>
      </c>
      <c r="P51" s="200">
        <v>23.99</v>
      </c>
      <c r="Q51" s="200">
        <v>4.49</v>
      </c>
      <c r="R51" s="200">
        <v>18</v>
      </c>
      <c r="S51" s="200">
        <v>11.2</v>
      </c>
      <c r="T51" s="200">
        <v>0</v>
      </c>
      <c r="U51" s="200">
        <v>60.04</v>
      </c>
      <c r="V51" s="200">
        <v>6.05</v>
      </c>
      <c r="W51" s="200">
        <v>19.7</v>
      </c>
      <c r="X51" s="200">
        <v>62.63</v>
      </c>
      <c r="Y51" s="200">
        <v>0</v>
      </c>
      <c r="Z51" s="200">
        <v>118.16</v>
      </c>
      <c r="AA51" s="200">
        <v>29.72</v>
      </c>
      <c r="AB51" s="200">
        <v>0</v>
      </c>
      <c r="AC51" s="200">
        <v>14.14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25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233.35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495.28</v>
      </c>
      <c r="L52" s="200">
        <v>10.67</v>
      </c>
      <c r="M52" s="200">
        <v>57.64</v>
      </c>
      <c r="N52" s="200">
        <v>50.15</v>
      </c>
      <c r="O52" s="200">
        <v>70.849999999999994</v>
      </c>
      <c r="P52" s="200">
        <v>23.99</v>
      </c>
      <c r="Q52" s="200">
        <v>4.49</v>
      </c>
      <c r="R52" s="200">
        <v>18</v>
      </c>
      <c r="S52" s="200">
        <v>11.2</v>
      </c>
      <c r="T52" s="200">
        <v>0</v>
      </c>
      <c r="U52" s="200">
        <v>60.04</v>
      </c>
      <c r="V52" s="200">
        <v>6.05</v>
      </c>
      <c r="W52" s="200">
        <v>19.7</v>
      </c>
      <c r="X52" s="200">
        <v>62.63</v>
      </c>
      <c r="Y52" s="200">
        <v>0</v>
      </c>
      <c r="Z52" s="200">
        <v>118.16</v>
      </c>
      <c r="AA52" s="200">
        <v>29.72</v>
      </c>
      <c r="AB52" s="200">
        <v>0</v>
      </c>
      <c r="AC52" s="200">
        <v>14.14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25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267.36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495.28</v>
      </c>
      <c r="L53" s="200">
        <v>10.67</v>
      </c>
      <c r="M53" s="200">
        <v>57.64</v>
      </c>
      <c r="N53" s="200">
        <v>50.15</v>
      </c>
      <c r="O53" s="200">
        <v>70.849999999999994</v>
      </c>
      <c r="P53" s="200">
        <v>23.99</v>
      </c>
      <c r="Q53" s="200">
        <v>4.49</v>
      </c>
      <c r="R53" s="200">
        <v>18</v>
      </c>
      <c r="S53" s="200">
        <v>11.2</v>
      </c>
      <c r="T53" s="200">
        <v>0</v>
      </c>
      <c r="U53" s="200">
        <v>60.04</v>
      </c>
      <c r="V53" s="200">
        <v>6.05</v>
      </c>
      <c r="W53" s="200">
        <v>19.7</v>
      </c>
      <c r="X53" s="200">
        <v>62.63</v>
      </c>
      <c r="Y53" s="200">
        <v>0</v>
      </c>
      <c r="Z53" s="200">
        <v>118.16</v>
      </c>
      <c r="AA53" s="200">
        <v>29.72</v>
      </c>
      <c r="AB53" s="200">
        <v>0</v>
      </c>
      <c r="AC53" s="200">
        <v>14.14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25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262.27999999999997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495.28</v>
      </c>
      <c r="L54" s="200">
        <v>10.67</v>
      </c>
      <c r="M54" s="200">
        <v>57.64</v>
      </c>
      <c r="N54" s="200">
        <v>50.15</v>
      </c>
      <c r="O54" s="200">
        <v>70.849999999999994</v>
      </c>
      <c r="P54" s="200">
        <v>23.99</v>
      </c>
      <c r="Q54" s="200">
        <v>4.49</v>
      </c>
      <c r="R54" s="200">
        <v>18</v>
      </c>
      <c r="S54" s="200">
        <v>11.2</v>
      </c>
      <c r="T54" s="200">
        <v>0</v>
      </c>
      <c r="U54" s="200">
        <v>60.04</v>
      </c>
      <c r="V54" s="200">
        <v>6.05</v>
      </c>
      <c r="W54" s="200">
        <v>19.7</v>
      </c>
      <c r="X54" s="200">
        <v>62.63</v>
      </c>
      <c r="Y54" s="200">
        <v>0</v>
      </c>
      <c r="Z54" s="200">
        <v>118.16</v>
      </c>
      <c r="AA54" s="200">
        <v>29.72</v>
      </c>
      <c r="AB54" s="200">
        <v>0</v>
      </c>
      <c r="AC54" s="200">
        <v>14.14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25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262.41000000000003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495.28</v>
      </c>
      <c r="L55" s="200">
        <v>10.67</v>
      </c>
      <c r="M55" s="200">
        <v>57.64</v>
      </c>
      <c r="N55" s="200">
        <v>50.15</v>
      </c>
      <c r="O55" s="200">
        <v>70.849999999999994</v>
      </c>
      <c r="P55" s="200">
        <v>23.99</v>
      </c>
      <c r="Q55" s="200">
        <v>4.49</v>
      </c>
      <c r="R55" s="200">
        <v>18</v>
      </c>
      <c r="S55" s="200">
        <v>11.2</v>
      </c>
      <c r="T55" s="200">
        <v>0</v>
      </c>
      <c r="U55" s="200">
        <v>60.04</v>
      </c>
      <c r="V55" s="200">
        <v>6.05</v>
      </c>
      <c r="W55" s="200">
        <v>19.7</v>
      </c>
      <c r="X55" s="200">
        <v>62.63</v>
      </c>
      <c r="Y55" s="200">
        <v>0</v>
      </c>
      <c r="Z55" s="200">
        <v>118.16</v>
      </c>
      <c r="AA55" s="200">
        <v>29.72</v>
      </c>
      <c r="AB55" s="200">
        <v>0</v>
      </c>
      <c r="AC55" s="200">
        <v>14.14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25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230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495.28</v>
      </c>
      <c r="L56" s="200">
        <v>10.67</v>
      </c>
      <c r="M56" s="200">
        <v>57.64</v>
      </c>
      <c r="N56" s="200">
        <v>50.15</v>
      </c>
      <c r="O56" s="200">
        <v>70.849999999999994</v>
      </c>
      <c r="P56" s="200">
        <v>23.99</v>
      </c>
      <c r="Q56" s="200">
        <v>4.49</v>
      </c>
      <c r="R56" s="200">
        <v>18</v>
      </c>
      <c r="S56" s="200">
        <v>11.2</v>
      </c>
      <c r="T56" s="200">
        <v>0</v>
      </c>
      <c r="U56" s="200">
        <v>60.04</v>
      </c>
      <c r="V56" s="200">
        <v>6.05</v>
      </c>
      <c r="W56" s="200">
        <v>19.7</v>
      </c>
      <c r="X56" s="200">
        <v>62.63</v>
      </c>
      <c r="Y56" s="200">
        <v>0</v>
      </c>
      <c r="Z56" s="200">
        <v>118.16</v>
      </c>
      <c r="AA56" s="200">
        <v>29.72</v>
      </c>
      <c r="AB56" s="200">
        <v>0</v>
      </c>
      <c r="AC56" s="200">
        <v>14.14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25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273.94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495.28</v>
      </c>
      <c r="L57" s="200">
        <v>10.67</v>
      </c>
      <c r="M57" s="200">
        <v>57.64</v>
      </c>
      <c r="N57" s="200">
        <v>50.15</v>
      </c>
      <c r="O57" s="200">
        <v>70.849999999999994</v>
      </c>
      <c r="P57" s="200">
        <v>23.99</v>
      </c>
      <c r="Q57" s="200">
        <v>4.49</v>
      </c>
      <c r="R57" s="200">
        <v>18</v>
      </c>
      <c r="S57" s="200">
        <v>11.2</v>
      </c>
      <c r="T57" s="200">
        <v>0</v>
      </c>
      <c r="U57" s="200">
        <v>60.04</v>
      </c>
      <c r="V57" s="200">
        <v>6.05</v>
      </c>
      <c r="W57" s="200">
        <v>19.7</v>
      </c>
      <c r="X57" s="200">
        <v>62.63</v>
      </c>
      <c r="Y57" s="200">
        <v>0</v>
      </c>
      <c r="Z57" s="200">
        <v>118.16</v>
      </c>
      <c r="AA57" s="200">
        <v>29.72</v>
      </c>
      <c r="AB57" s="200">
        <v>0</v>
      </c>
      <c r="AC57" s="200">
        <v>14.14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25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273.94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495.28</v>
      </c>
      <c r="L58" s="200">
        <v>10.67</v>
      </c>
      <c r="M58" s="200">
        <v>57.64</v>
      </c>
      <c r="N58" s="200">
        <v>50.15</v>
      </c>
      <c r="O58" s="200">
        <v>70.849999999999994</v>
      </c>
      <c r="P58" s="200">
        <v>23.99</v>
      </c>
      <c r="Q58" s="200">
        <v>4.49</v>
      </c>
      <c r="R58" s="200">
        <v>18</v>
      </c>
      <c r="S58" s="200">
        <v>11.2</v>
      </c>
      <c r="T58" s="200">
        <v>0</v>
      </c>
      <c r="U58" s="200">
        <v>60.04</v>
      </c>
      <c r="V58" s="200">
        <v>6.05</v>
      </c>
      <c r="W58" s="200">
        <v>19.7</v>
      </c>
      <c r="X58" s="200">
        <v>62.63</v>
      </c>
      <c r="Y58" s="200">
        <v>0</v>
      </c>
      <c r="Z58" s="200">
        <v>118.16</v>
      </c>
      <c r="AA58" s="200">
        <v>29.72</v>
      </c>
      <c r="AB58" s="200">
        <v>0</v>
      </c>
      <c r="AC58" s="200">
        <v>14.14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25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273.94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495.28</v>
      </c>
      <c r="L59" s="200">
        <v>10.67</v>
      </c>
      <c r="M59" s="200">
        <v>57.64</v>
      </c>
      <c r="N59" s="200">
        <v>50.15</v>
      </c>
      <c r="O59" s="200">
        <v>70.849999999999994</v>
      </c>
      <c r="P59" s="200">
        <v>23.99</v>
      </c>
      <c r="Q59" s="200">
        <v>4.49</v>
      </c>
      <c r="R59" s="200">
        <v>18</v>
      </c>
      <c r="S59" s="200">
        <v>11.2</v>
      </c>
      <c r="T59" s="200">
        <v>0</v>
      </c>
      <c r="U59" s="200">
        <v>60.04</v>
      </c>
      <c r="V59" s="200">
        <v>6.05</v>
      </c>
      <c r="W59" s="200">
        <v>18.55</v>
      </c>
      <c r="X59" s="200">
        <v>62.63</v>
      </c>
      <c r="Y59" s="200">
        <v>0</v>
      </c>
      <c r="Z59" s="200">
        <v>118.16</v>
      </c>
      <c r="AA59" s="200">
        <v>29.72</v>
      </c>
      <c r="AB59" s="200">
        <v>0</v>
      </c>
      <c r="AC59" s="200">
        <v>14.14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25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273.94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495.28</v>
      </c>
      <c r="L60" s="200">
        <v>10.67</v>
      </c>
      <c r="M60" s="200">
        <v>57.64</v>
      </c>
      <c r="N60" s="200">
        <v>50.15</v>
      </c>
      <c r="O60" s="200">
        <v>70.849999999999994</v>
      </c>
      <c r="P60" s="200">
        <v>23.99</v>
      </c>
      <c r="Q60" s="200">
        <v>4.49</v>
      </c>
      <c r="R60" s="200">
        <v>18</v>
      </c>
      <c r="S60" s="200">
        <v>11.2</v>
      </c>
      <c r="T60" s="200">
        <v>0</v>
      </c>
      <c r="U60" s="200">
        <v>60.04</v>
      </c>
      <c r="V60" s="200">
        <v>6.05</v>
      </c>
      <c r="W60" s="200">
        <v>18.55</v>
      </c>
      <c r="X60" s="200">
        <v>62.63</v>
      </c>
      <c r="Y60" s="200">
        <v>0</v>
      </c>
      <c r="Z60" s="200">
        <v>118.16</v>
      </c>
      <c r="AA60" s="200">
        <v>29.72</v>
      </c>
      <c r="AB60" s="200">
        <v>0</v>
      </c>
      <c r="AC60" s="200">
        <v>14.14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25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273.94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495.28</v>
      </c>
      <c r="L61" s="200">
        <v>10.67</v>
      </c>
      <c r="M61" s="200">
        <v>57.64</v>
      </c>
      <c r="N61" s="200">
        <v>50.15</v>
      </c>
      <c r="O61" s="200">
        <v>70.849999999999994</v>
      </c>
      <c r="P61" s="200">
        <v>23.99</v>
      </c>
      <c r="Q61" s="200">
        <v>4.49</v>
      </c>
      <c r="R61" s="200">
        <v>18</v>
      </c>
      <c r="S61" s="200">
        <v>11.2</v>
      </c>
      <c r="T61" s="200">
        <v>0</v>
      </c>
      <c r="U61" s="200">
        <v>60.04</v>
      </c>
      <c r="V61" s="200">
        <v>6.05</v>
      </c>
      <c r="W61" s="200">
        <v>18.55</v>
      </c>
      <c r="X61" s="200">
        <v>62.63</v>
      </c>
      <c r="Y61" s="200">
        <v>0</v>
      </c>
      <c r="Z61" s="200">
        <v>118.16</v>
      </c>
      <c r="AA61" s="200">
        <v>29.72</v>
      </c>
      <c r="AB61" s="200">
        <v>0</v>
      </c>
      <c r="AC61" s="200">
        <v>14.14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25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176.64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495.28</v>
      </c>
      <c r="L62" s="200">
        <v>10.67</v>
      </c>
      <c r="M62" s="200">
        <v>57.64</v>
      </c>
      <c r="N62" s="200">
        <v>50.15</v>
      </c>
      <c r="O62" s="200">
        <v>70.849999999999994</v>
      </c>
      <c r="P62" s="200">
        <v>23.99</v>
      </c>
      <c r="Q62" s="200">
        <v>4.49</v>
      </c>
      <c r="R62" s="200">
        <v>18</v>
      </c>
      <c r="S62" s="200">
        <v>11.2</v>
      </c>
      <c r="T62" s="200">
        <v>0</v>
      </c>
      <c r="U62" s="200">
        <v>60.04</v>
      </c>
      <c r="V62" s="200">
        <v>6.05</v>
      </c>
      <c r="W62" s="200">
        <v>18.55</v>
      </c>
      <c r="X62" s="200">
        <v>62.63</v>
      </c>
      <c r="Y62" s="200">
        <v>0</v>
      </c>
      <c r="Z62" s="200">
        <v>118.16</v>
      </c>
      <c r="AA62" s="200">
        <v>29.72</v>
      </c>
      <c r="AB62" s="200">
        <v>0</v>
      </c>
      <c r="AC62" s="200">
        <v>14.57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25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221.4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495.28</v>
      </c>
      <c r="L63" s="200">
        <v>10.67</v>
      </c>
      <c r="M63" s="200">
        <v>57.64</v>
      </c>
      <c r="N63" s="200">
        <v>50.15</v>
      </c>
      <c r="O63" s="200">
        <v>70.849999999999994</v>
      </c>
      <c r="P63" s="200">
        <v>23.99</v>
      </c>
      <c r="Q63" s="200">
        <v>4.49</v>
      </c>
      <c r="R63" s="200">
        <v>18</v>
      </c>
      <c r="S63" s="200">
        <v>11.2</v>
      </c>
      <c r="T63" s="200">
        <v>0</v>
      </c>
      <c r="U63" s="200">
        <v>60.04</v>
      </c>
      <c r="V63" s="200">
        <v>6.05</v>
      </c>
      <c r="W63" s="200">
        <v>18.55</v>
      </c>
      <c r="X63" s="200">
        <v>62.63</v>
      </c>
      <c r="Y63" s="200">
        <v>0</v>
      </c>
      <c r="Z63" s="200">
        <v>118.16</v>
      </c>
      <c r="AA63" s="200">
        <v>29.72</v>
      </c>
      <c r="AB63" s="200">
        <v>0</v>
      </c>
      <c r="AC63" s="200">
        <v>14.57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25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170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495.28</v>
      </c>
      <c r="L64" s="200">
        <v>10.67</v>
      </c>
      <c r="M64" s="200">
        <v>57.64</v>
      </c>
      <c r="N64" s="200">
        <v>50.15</v>
      </c>
      <c r="O64" s="200">
        <v>70.849999999999994</v>
      </c>
      <c r="P64" s="200">
        <v>23.99</v>
      </c>
      <c r="Q64" s="200">
        <v>4.49</v>
      </c>
      <c r="R64" s="200">
        <v>18</v>
      </c>
      <c r="S64" s="200">
        <v>11.2</v>
      </c>
      <c r="T64" s="200">
        <v>0</v>
      </c>
      <c r="U64" s="200">
        <v>60.04</v>
      </c>
      <c r="V64" s="200">
        <v>6.05</v>
      </c>
      <c r="W64" s="200">
        <v>18.55</v>
      </c>
      <c r="X64" s="200">
        <v>62.63</v>
      </c>
      <c r="Y64" s="200">
        <v>0</v>
      </c>
      <c r="Z64" s="200">
        <v>118.16</v>
      </c>
      <c r="AA64" s="200">
        <v>29.72</v>
      </c>
      <c r="AB64" s="200">
        <v>0</v>
      </c>
      <c r="AC64" s="200">
        <v>14.57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25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170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495.28</v>
      </c>
      <c r="L65" s="200">
        <v>10.67</v>
      </c>
      <c r="M65" s="200">
        <v>57.64</v>
      </c>
      <c r="N65" s="200">
        <v>50.15</v>
      </c>
      <c r="O65" s="200">
        <v>70.849999999999994</v>
      </c>
      <c r="P65" s="200">
        <v>23.99</v>
      </c>
      <c r="Q65" s="200">
        <v>4.49</v>
      </c>
      <c r="R65" s="200">
        <v>18</v>
      </c>
      <c r="S65" s="200">
        <v>11.2</v>
      </c>
      <c r="T65" s="200">
        <v>0</v>
      </c>
      <c r="U65" s="200">
        <v>60.04</v>
      </c>
      <c r="V65" s="200">
        <v>6.05</v>
      </c>
      <c r="W65" s="200">
        <v>18.68</v>
      </c>
      <c r="X65" s="200">
        <v>62.63</v>
      </c>
      <c r="Y65" s="200">
        <v>0</v>
      </c>
      <c r="Z65" s="200">
        <v>118.16</v>
      </c>
      <c r="AA65" s="200">
        <v>29.72</v>
      </c>
      <c r="AB65" s="200">
        <v>0</v>
      </c>
      <c r="AC65" s="200">
        <v>14.57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25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170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495.28</v>
      </c>
      <c r="L66" s="200">
        <v>10.67</v>
      </c>
      <c r="M66" s="200">
        <v>57.64</v>
      </c>
      <c r="N66" s="200">
        <v>50.15</v>
      </c>
      <c r="O66" s="200">
        <v>70.849999999999994</v>
      </c>
      <c r="P66" s="200">
        <v>23.99</v>
      </c>
      <c r="Q66" s="200">
        <v>4.49</v>
      </c>
      <c r="R66" s="200">
        <v>18</v>
      </c>
      <c r="S66" s="200">
        <v>11.2</v>
      </c>
      <c r="T66" s="200">
        <v>0</v>
      </c>
      <c r="U66" s="200">
        <v>60.04</v>
      </c>
      <c r="V66" s="200">
        <v>6.05</v>
      </c>
      <c r="W66" s="200">
        <v>18.68</v>
      </c>
      <c r="X66" s="200">
        <v>62.63</v>
      </c>
      <c r="Y66" s="200">
        <v>0</v>
      </c>
      <c r="Z66" s="200">
        <v>118.16</v>
      </c>
      <c r="AA66" s="200">
        <v>29.72</v>
      </c>
      <c r="AB66" s="200">
        <v>0</v>
      </c>
      <c r="AC66" s="200">
        <v>14.57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25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170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495.28</v>
      </c>
      <c r="L67" s="200">
        <v>10.67</v>
      </c>
      <c r="M67" s="200">
        <v>57.64</v>
      </c>
      <c r="N67" s="200">
        <v>50.15</v>
      </c>
      <c r="O67" s="200">
        <v>70.849999999999994</v>
      </c>
      <c r="P67" s="200">
        <v>23.99</v>
      </c>
      <c r="Q67" s="200">
        <v>4.49</v>
      </c>
      <c r="R67" s="200">
        <v>18</v>
      </c>
      <c r="S67" s="200">
        <v>11.2</v>
      </c>
      <c r="T67" s="200">
        <v>0</v>
      </c>
      <c r="U67" s="200">
        <v>60.04</v>
      </c>
      <c r="V67" s="200">
        <v>6.05</v>
      </c>
      <c r="W67" s="200">
        <v>18.68</v>
      </c>
      <c r="X67" s="200">
        <v>62.63</v>
      </c>
      <c r="Y67" s="200">
        <v>0</v>
      </c>
      <c r="Z67" s="200">
        <v>118.16</v>
      </c>
      <c r="AA67" s="200">
        <v>29.72</v>
      </c>
      <c r="AB67" s="200">
        <v>0</v>
      </c>
      <c r="AC67" s="200">
        <v>14.57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24.22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170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495.28</v>
      </c>
      <c r="L68" s="200">
        <v>10.67</v>
      </c>
      <c r="M68" s="200">
        <v>57.64</v>
      </c>
      <c r="N68" s="200">
        <v>50.15</v>
      </c>
      <c r="O68" s="200">
        <v>70.849999999999994</v>
      </c>
      <c r="P68" s="200">
        <v>23.99</v>
      </c>
      <c r="Q68" s="200">
        <v>4.49</v>
      </c>
      <c r="R68" s="200">
        <v>18</v>
      </c>
      <c r="S68" s="200">
        <v>11.2</v>
      </c>
      <c r="T68" s="200">
        <v>0</v>
      </c>
      <c r="U68" s="200">
        <v>60.04</v>
      </c>
      <c r="V68" s="200">
        <v>6.05</v>
      </c>
      <c r="W68" s="200">
        <v>18.68</v>
      </c>
      <c r="X68" s="200">
        <v>62.63</v>
      </c>
      <c r="Y68" s="200">
        <v>0</v>
      </c>
      <c r="Z68" s="200">
        <v>118.16</v>
      </c>
      <c r="AA68" s="200">
        <v>29.72</v>
      </c>
      <c r="AB68" s="200">
        <v>0</v>
      </c>
      <c r="AC68" s="200">
        <v>14.57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25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170.98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495.28</v>
      </c>
      <c r="L69" s="200">
        <v>10.67</v>
      </c>
      <c r="M69" s="200">
        <v>55.63</v>
      </c>
      <c r="N69" s="200">
        <v>50.15</v>
      </c>
      <c r="O69" s="200">
        <v>70.849999999999994</v>
      </c>
      <c r="P69" s="200">
        <v>23.99</v>
      </c>
      <c r="Q69" s="200">
        <v>4.49</v>
      </c>
      <c r="R69" s="200">
        <v>18</v>
      </c>
      <c r="S69" s="200">
        <v>11.2</v>
      </c>
      <c r="T69" s="200">
        <v>0</v>
      </c>
      <c r="U69" s="200">
        <v>60.04</v>
      </c>
      <c r="V69" s="200">
        <v>6.05</v>
      </c>
      <c r="W69" s="200">
        <v>18.68</v>
      </c>
      <c r="X69" s="200">
        <v>62.63</v>
      </c>
      <c r="Y69" s="200">
        <v>0</v>
      </c>
      <c r="Z69" s="200">
        <v>118.16</v>
      </c>
      <c r="AA69" s="200">
        <v>29.72</v>
      </c>
      <c r="AB69" s="200">
        <v>0</v>
      </c>
      <c r="AC69" s="200">
        <v>14.57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25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246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495.28</v>
      </c>
      <c r="L70" s="200">
        <v>10.67</v>
      </c>
      <c r="M70" s="200">
        <v>55.63</v>
      </c>
      <c r="N70" s="200">
        <v>50.15</v>
      </c>
      <c r="O70" s="200">
        <v>70.849999999999994</v>
      </c>
      <c r="P70" s="200">
        <v>23.99</v>
      </c>
      <c r="Q70" s="200">
        <v>4.49</v>
      </c>
      <c r="R70" s="200">
        <v>18</v>
      </c>
      <c r="S70" s="200">
        <v>11.2</v>
      </c>
      <c r="T70" s="200">
        <v>0</v>
      </c>
      <c r="U70" s="200">
        <v>60.04</v>
      </c>
      <c r="V70" s="200">
        <v>6.05</v>
      </c>
      <c r="W70" s="200">
        <v>18.68</v>
      </c>
      <c r="X70" s="200">
        <v>62.63</v>
      </c>
      <c r="Y70" s="200">
        <v>0</v>
      </c>
      <c r="Z70" s="200">
        <v>118.16</v>
      </c>
      <c r="AA70" s="200">
        <v>29.72</v>
      </c>
      <c r="AB70" s="200">
        <v>0</v>
      </c>
      <c r="AC70" s="200">
        <v>14.57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25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273.94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495.28</v>
      </c>
      <c r="L71" s="200">
        <v>10.67</v>
      </c>
      <c r="M71" s="200">
        <v>55.63</v>
      </c>
      <c r="N71" s="200">
        <v>50.15</v>
      </c>
      <c r="O71" s="200">
        <v>70.849999999999994</v>
      </c>
      <c r="P71" s="200">
        <v>23.99</v>
      </c>
      <c r="Q71" s="200">
        <v>4.49</v>
      </c>
      <c r="R71" s="200">
        <v>18</v>
      </c>
      <c r="S71" s="200">
        <v>11.2</v>
      </c>
      <c r="T71" s="200">
        <v>0</v>
      </c>
      <c r="U71" s="200">
        <v>60.04</v>
      </c>
      <c r="V71" s="200">
        <v>6.05</v>
      </c>
      <c r="W71" s="200">
        <v>19.7</v>
      </c>
      <c r="X71" s="200">
        <v>62.63</v>
      </c>
      <c r="Y71" s="200">
        <v>0</v>
      </c>
      <c r="Z71" s="200">
        <v>118.16</v>
      </c>
      <c r="AA71" s="200">
        <v>29.72</v>
      </c>
      <c r="AB71" s="200">
        <v>0</v>
      </c>
      <c r="AC71" s="200">
        <v>14.57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25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273.94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495.28</v>
      </c>
      <c r="L72" s="200">
        <v>10.67</v>
      </c>
      <c r="M72" s="200">
        <v>55.63</v>
      </c>
      <c r="N72" s="200">
        <v>50.15</v>
      </c>
      <c r="O72" s="200">
        <v>70.849999999999994</v>
      </c>
      <c r="P72" s="200">
        <v>23.99</v>
      </c>
      <c r="Q72" s="200">
        <v>4.49</v>
      </c>
      <c r="R72" s="200">
        <v>18</v>
      </c>
      <c r="S72" s="200">
        <v>11.2</v>
      </c>
      <c r="T72" s="200">
        <v>0</v>
      </c>
      <c r="U72" s="200">
        <v>60.04</v>
      </c>
      <c r="V72" s="200">
        <v>6.05</v>
      </c>
      <c r="W72" s="200">
        <v>19.7</v>
      </c>
      <c r="X72" s="200">
        <v>62.63</v>
      </c>
      <c r="Y72" s="200">
        <v>0</v>
      </c>
      <c r="Z72" s="200">
        <v>118.16</v>
      </c>
      <c r="AA72" s="200">
        <v>29.72</v>
      </c>
      <c r="AB72" s="200">
        <v>0</v>
      </c>
      <c r="AC72" s="200">
        <v>14.57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25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273.94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495.28</v>
      </c>
      <c r="L73" s="200">
        <v>10.67</v>
      </c>
      <c r="M73" s="200">
        <v>55.63</v>
      </c>
      <c r="N73" s="200">
        <v>50.15</v>
      </c>
      <c r="O73" s="200">
        <v>70.849999999999994</v>
      </c>
      <c r="P73" s="200">
        <v>23.99</v>
      </c>
      <c r="Q73" s="200">
        <v>4.49</v>
      </c>
      <c r="R73" s="200">
        <v>18</v>
      </c>
      <c r="S73" s="200">
        <v>11.2</v>
      </c>
      <c r="T73" s="200">
        <v>0</v>
      </c>
      <c r="U73" s="200">
        <v>60.04</v>
      </c>
      <c r="V73" s="200">
        <v>6.05</v>
      </c>
      <c r="W73" s="200">
        <v>19.7</v>
      </c>
      <c r="X73" s="200">
        <v>62.63</v>
      </c>
      <c r="Y73" s="200">
        <v>0</v>
      </c>
      <c r="Z73" s="200">
        <v>118.16</v>
      </c>
      <c r="AA73" s="200">
        <v>29.72</v>
      </c>
      <c r="AB73" s="200">
        <v>0</v>
      </c>
      <c r="AC73" s="200">
        <v>15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25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273.94</v>
      </c>
      <c r="AP73" s="200">
        <v>0</v>
      </c>
      <c r="AQ73" s="200">
        <v>18.2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495.28</v>
      </c>
      <c r="L74" s="200">
        <v>10.67</v>
      </c>
      <c r="M74" s="200">
        <v>55.63</v>
      </c>
      <c r="N74" s="200">
        <v>50.15</v>
      </c>
      <c r="O74" s="200">
        <v>70.849999999999994</v>
      </c>
      <c r="P74" s="200">
        <v>23.99</v>
      </c>
      <c r="Q74" s="200">
        <v>4.49</v>
      </c>
      <c r="R74" s="200">
        <v>18</v>
      </c>
      <c r="S74" s="200">
        <v>11.2</v>
      </c>
      <c r="T74" s="200">
        <v>0</v>
      </c>
      <c r="U74" s="200">
        <v>60.04</v>
      </c>
      <c r="V74" s="200">
        <v>6.05</v>
      </c>
      <c r="W74" s="200">
        <v>19.7</v>
      </c>
      <c r="X74" s="200">
        <v>62.63</v>
      </c>
      <c r="Y74" s="200">
        <v>0</v>
      </c>
      <c r="Z74" s="200">
        <v>118.16</v>
      </c>
      <c r="AA74" s="200">
        <v>29.72</v>
      </c>
      <c r="AB74" s="200">
        <v>0</v>
      </c>
      <c r="AC74" s="200">
        <v>15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25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239</v>
      </c>
      <c r="AP74" s="200">
        <v>0</v>
      </c>
      <c r="AQ74" s="200">
        <v>10.220000000000001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495.28</v>
      </c>
      <c r="L75" s="200">
        <v>10.67</v>
      </c>
      <c r="M75" s="200">
        <v>55.63</v>
      </c>
      <c r="N75" s="200">
        <v>50.15</v>
      </c>
      <c r="O75" s="200">
        <v>70.849999999999994</v>
      </c>
      <c r="P75" s="200">
        <v>23.99</v>
      </c>
      <c r="Q75" s="200">
        <v>4.49</v>
      </c>
      <c r="R75" s="200">
        <v>18</v>
      </c>
      <c r="S75" s="200">
        <v>11.2</v>
      </c>
      <c r="T75" s="200">
        <v>0</v>
      </c>
      <c r="U75" s="200">
        <v>60.04</v>
      </c>
      <c r="V75" s="200">
        <v>6.05</v>
      </c>
      <c r="W75" s="200">
        <v>19.7</v>
      </c>
      <c r="X75" s="200">
        <v>62.63</v>
      </c>
      <c r="Y75" s="200">
        <v>0</v>
      </c>
      <c r="Z75" s="200">
        <v>118.16</v>
      </c>
      <c r="AA75" s="200">
        <v>29.72</v>
      </c>
      <c r="AB75" s="200">
        <v>0</v>
      </c>
      <c r="AC75" s="200">
        <v>14.63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25.46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286.39999999999998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495.28</v>
      </c>
      <c r="L76" s="200">
        <v>10.67</v>
      </c>
      <c r="M76" s="200">
        <v>55.63</v>
      </c>
      <c r="N76" s="200">
        <v>50.15</v>
      </c>
      <c r="O76" s="200">
        <v>70.849999999999994</v>
      </c>
      <c r="P76" s="200">
        <v>23.99</v>
      </c>
      <c r="Q76" s="200">
        <v>4.49</v>
      </c>
      <c r="R76" s="200">
        <v>18</v>
      </c>
      <c r="S76" s="200">
        <v>11.2</v>
      </c>
      <c r="T76" s="200">
        <v>0</v>
      </c>
      <c r="U76" s="200">
        <v>60.04</v>
      </c>
      <c r="V76" s="200">
        <v>6.05</v>
      </c>
      <c r="W76" s="200">
        <v>19.7</v>
      </c>
      <c r="X76" s="200">
        <v>62.63</v>
      </c>
      <c r="Y76" s="200">
        <v>0</v>
      </c>
      <c r="Z76" s="200">
        <v>118.16</v>
      </c>
      <c r="AA76" s="200">
        <v>29.72</v>
      </c>
      <c r="AB76" s="200">
        <v>0</v>
      </c>
      <c r="AC76" s="200">
        <v>15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25.46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286.39999999999998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495.28</v>
      </c>
      <c r="L77" s="200">
        <v>10.67</v>
      </c>
      <c r="M77" s="200">
        <v>55.63</v>
      </c>
      <c r="N77" s="200">
        <v>50.15</v>
      </c>
      <c r="O77" s="200">
        <v>70.849999999999994</v>
      </c>
      <c r="P77" s="200">
        <v>23.99</v>
      </c>
      <c r="Q77" s="200">
        <v>4.49</v>
      </c>
      <c r="R77" s="200">
        <v>18</v>
      </c>
      <c r="S77" s="200">
        <v>11.2</v>
      </c>
      <c r="T77" s="200">
        <v>0</v>
      </c>
      <c r="U77" s="200">
        <v>60.04</v>
      </c>
      <c r="V77" s="200">
        <v>6.05</v>
      </c>
      <c r="W77" s="200">
        <v>19.7</v>
      </c>
      <c r="X77" s="200">
        <v>62.63</v>
      </c>
      <c r="Y77" s="200">
        <v>0</v>
      </c>
      <c r="Z77" s="200">
        <v>118.16</v>
      </c>
      <c r="AA77" s="200">
        <v>29.72</v>
      </c>
      <c r="AB77" s="200">
        <v>0</v>
      </c>
      <c r="AC77" s="200">
        <v>15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27.16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286.39999999999998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495.28</v>
      </c>
      <c r="L78" s="200">
        <v>10.67</v>
      </c>
      <c r="M78" s="200">
        <v>55.63</v>
      </c>
      <c r="N78" s="200">
        <v>50.15</v>
      </c>
      <c r="O78" s="200">
        <v>70.849999999999994</v>
      </c>
      <c r="P78" s="200">
        <v>23.99</v>
      </c>
      <c r="Q78" s="200">
        <v>4.49</v>
      </c>
      <c r="R78" s="200">
        <v>18</v>
      </c>
      <c r="S78" s="200">
        <v>11.2</v>
      </c>
      <c r="T78" s="200">
        <v>0</v>
      </c>
      <c r="U78" s="200">
        <v>60.04</v>
      </c>
      <c r="V78" s="200">
        <v>6.05</v>
      </c>
      <c r="W78" s="200">
        <v>19.7</v>
      </c>
      <c r="X78" s="200">
        <v>62.63</v>
      </c>
      <c r="Y78" s="200">
        <v>0</v>
      </c>
      <c r="Z78" s="200">
        <v>118.16</v>
      </c>
      <c r="AA78" s="200">
        <v>29.72</v>
      </c>
      <c r="AB78" s="200">
        <v>0</v>
      </c>
      <c r="AC78" s="200">
        <v>15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27.16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270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386.68</v>
      </c>
      <c r="L79" s="200">
        <v>10.67</v>
      </c>
      <c r="M79" s="200">
        <v>55.63</v>
      </c>
      <c r="N79" s="200">
        <v>50.15</v>
      </c>
      <c r="O79" s="200">
        <v>70.849999999999994</v>
      </c>
      <c r="P79" s="200">
        <v>23.99</v>
      </c>
      <c r="Q79" s="200">
        <v>4.49</v>
      </c>
      <c r="R79" s="200">
        <v>18</v>
      </c>
      <c r="S79" s="200">
        <v>11.2</v>
      </c>
      <c r="T79" s="200">
        <v>0</v>
      </c>
      <c r="U79" s="200">
        <v>60.04</v>
      </c>
      <c r="V79" s="200">
        <v>6.05</v>
      </c>
      <c r="W79" s="200">
        <v>19.7</v>
      </c>
      <c r="X79" s="200">
        <v>62.63</v>
      </c>
      <c r="Y79" s="200">
        <v>0</v>
      </c>
      <c r="Z79" s="200">
        <v>118.16</v>
      </c>
      <c r="AA79" s="200">
        <v>29.72</v>
      </c>
      <c r="AB79" s="200">
        <v>0</v>
      </c>
      <c r="AC79" s="200">
        <v>15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26.89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150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386.68</v>
      </c>
      <c r="L80" s="200">
        <v>10.67</v>
      </c>
      <c r="M80" s="200">
        <v>55.63</v>
      </c>
      <c r="N80" s="200">
        <v>50.15</v>
      </c>
      <c r="O80" s="200">
        <v>70.849999999999994</v>
      </c>
      <c r="P80" s="200">
        <v>23.99</v>
      </c>
      <c r="Q80" s="200">
        <v>4.49</v>
      </c>
      <c r="R80" s="200">
        <v>18</v>
      </c>
      <c r="S80" s="200">
        <v>11.2</v>
      </c>
      <c r="T80" s="200">
        <v>0</v>
      </c>
      <c r="U80" s="200">
        <v>60.04</v>
      </c>
      <c r="V80" s="200">
        <v>6.05</v>
      </c>
      <c r="W80" s="200">
        <v>19.7</v>
      </c>
      <c r="X80" s="200">
        <v>62.63</v>
      </c>
      <c r="Y80" s="200">
        <v>0</v>
      </c>
      <c r="Z80" s="200">
        <v>118.16</v>
      </c>
      <c r="AA80" s="200">
        <v>29.72</v>
      </c>
      <c r="AB80" s="200">
        <v>0</v>
      </c>
      <c r="AC80" s="200">
        <v>15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27.16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150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386.68</v>
      </c>
      <c r="L81" s="200">
        <v>10.67</v>
      </c>
      <c r="M81" s="200">
        <v>55.63</v>
      </c>
      <c r="N81" s="200">
        <v>50.15</v>
      </c>
      <c r="O81" s="200">
        <v>70.849999999999994</v>
      </c>
      <c r="P81" s="200">
        <v>23.99</v>
      </c>
      <c r="Q81" s="200">
        <v>4.49</v>
      </c>
      <c r="R81" s="200">
        <v>18</v>
      </c>
      <c r="S81" s="200">
        <v>11.2</v>
      </c>
      <c r="T81" s="200">
        <v>0</v>
      </c>
      <c r="U81" s="200">
        <v>60.04</v>
      </c>
      <c r="V81" s="200">
        <v>6.05</v>
      </c>
      <c r="W81" s="200">
        <v>19.7</v>
      </c>
      <c r="X81" s="200">
        <v>62.63</v>
      </c>
      <c r="Y81" s="200">
        <v>0</v>
      </c>
      <c r="Z81" s="200">
        <v>118.16</v>
      </c>
      <c r="AA81" s="200">
        <v>29.72</v>
      </c>
      <c r="AB81" s="200">
        <v>0</v>
      </c>
      <c r="AC81" s="200">
        <v>15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27.16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150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386.68</v>
      </c>
      <c r="L82" s="200">
        <v>10.67</v>
      </c>
      <c r="M82" s="200">
        <v>55.63</v>
      </c>
      <c r="N82" s="200">
        <v>50.15</v>
      </c>
      <c r="O82" s="200">
        <v>70.849999999999994</v>
      </c>
      <c r="P82" s="200">
        <v>23.99</v>
      </c>
      <c r="Q82" s="200">
        <v>4.49</v>
      </c>
      <c r="R82" s="200">
        <v>18</v>
      </c>
      <c r="S82" s="200">
        <v>11.2</v>
      </c>
      <c r="T82" s="200">
        <v>0</v>
      </c>
      <c r="U82" s="200">
        <v>60.04</v>
      </c>
      <c r="V82" s="200">
        <v>6.05</v>
      </c>
      <c r="W82" s="200">
        <v>19.7</v>
      </c>
      <c r="X82" s="200">
        <v>62.63</v>
      </c>
      <c r="Y82" s="200">
        <v>0</v>
      </c>
      <c r="Z82" s="200">
        <v>118.16</v>
      </c>
      <c r="AA82" s="200">
        <v>29.72</v>
      </c>
      <c r="AB82" s="200">
        <v>0</v>
      </c>
      <c r="AC82" s="200">
        <v>15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27.16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150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386.68</v>
      </c>
      <c r="L83" s="200">
        <v>10.67</v>
      </c>
      <c r="M83" s="200">
        <v>55.63</v>
      </c>
      <c r="N83" s="200">
        <v>50.15</v>
      </c>
      <c r="O83" s="200">
        <v>70.849999999999994</v>
      </c>
      <c r="P83" s="200">
        <v>23.99</v>
      </c>
      <c r="Q83" s="200">
        <v>4.49</v>
      </c>
      <c r="R83" s="200">
        <v>18</v>
      </c>
      <c r="S83" s="200">
        <v>11.2</v>
      </c>
      <c r="T83" s="200">
        <v>0</v>
      </c>
      <c r="U83" s="200">
        <v>60.04</v>
      </c>
      <c r="V83" s="200">
        <v>6.05</v>
      </c>
      <c r="W83" s="200">
        <v>19.7</v>
      </c>
      <c r="X83" s="200">
        <v>62.63</v>
      </c>
      <c r="Y83" s="200">
        <v>0</v>
      </c>
      <c r="Z83" s="200">
        <v>118.16</v>
      </c>
      <c r="AA83" s="200">
        <v>29.72</v>
      </c>
      <c r="AB83" s="200">
        <v>0</v>
      </c>
      <c r="AC83" s="200">
        <v>15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27.16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150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386.68</v>
      </c>
      <c r="L84" s="200">
        <v>10.67</v>
      </c>
      <c r="M84" s="200">
        <v>55.63</v>
      </c>
      <c r="N84" s="200">
        <v>50.15</v>
      </c>
      <c r="O84" s="200">
        <v>70.849999999999994</v>
      </c>
      <c r="P84" s="200">
        <v>23.99</v>
      </c>
      <c r="Q84" s="200">
        <v>4.49</v>
      </c>
      <c r="R84" s="200">
        <v>18</v>
      </c>
      <c r="S84" s="200">
        <v>11.2</v>
      </c>
      <c r="T84" s="200">
        <v>0</v>
      </c>
      <c r="U84" s="200">
        <v>60.04</v>
      </c>
      <c r="V84" s="200">
        <v>6.05</v>
      </c>
      <c r="W84" s="200">
        <v>19.7</v>
      </c>
      <c r="X84" s="200">
        <v>62.63</v>
      </c>
      <c r="Y84" s="200">
        <v>0</v>
      </c>
      <c r="Z84" s="200">
        <v>118.16</v>
      </c>
      <c r="AA84" s="200">
        <v>29.72</v>
      </c>
      <c r="AB84" s="200">
        <v>0</v>
      </c>
      <c r="AC84" s="200">
        <v>15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27.16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150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386.68</v>
      </c>
      <c r="L85" s="200">
        <v>10.67</v>
      </c>
      <c r="M85" s="200">
        <v>56.96</v>
      </c>
      <c r="N85" s="200">
        <v>50.15</v>
      </c>
      <c r="O85" s="200">
        <v>70.849999999999994</v>
      </c>
      <c r="P85" s="200">
        <v>23.99</v>
      </c>
      <c r="Q85" s="200">
        <v>4.49</v>
      </c>
      <c r="R85" s="200">
        <v>18</v>
      </c>
      <c r="S85" s="200">
        <v>11.2</v>
      </c>
      <c r="T85" s="200">
        <v>0</v>
      </c>
      <c r="U85" s="200">
        <v>60.04</v>
      </c>
      <c r="V85" s="200">
        <v>6.05</v>
      </c>
      <c r="W85" s="200">
        <v>19.7</v>
      </c>
      <c r="X85" s="200">
        <v>62.63</v>
      </c>
      <c r="Y85" s="200">
        <v>0</v>
      </c>
      <c r="Z85" s="200">
        <v>118.16</v>
      </c>
      <c r="AA85" s="200">
        <v>29.72</v>
      </c>
      <c r="AB85" s="200">
        <v>0</v>
      </c>
      <c r="AC85" s="200">
        <v>15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27.16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121.17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386.68</v>
      </c>
      <c r="L86" s="200">
        <v>10.67</v>
      </c>
      <c r="M86" s="200">
        <v>56.96</v>
      </c>
      <c r="N86" s="200">
        <v>50.15</v>
      </c>
      <c r="O86" s="200">
        <v>70.849999999999994</v>
      </c>
      <c r="P86" s="200">
        <v>23.99</v>
      </c>
      <c r="Q86" s="200">
        <v>4.49</v>
      </c>
      <c r="R86" s="200">
        <v>18</v>
      </c>
      <c r="S86" s="200">
        <v>11.2</v>
      </c>
      <c r="T86" s="200">
        <v>0</v>
      </c>
      <c r="U86" s="200">
        <v>60.04</v>
      </c>
      <c r="V86" s="200">
        <v>6.05</v>
      </c>
      <c r="W86" s="200">
        <v>19.7</v>
      </c>
      <c r="X86" s="200">
        <v>62.63</v>
      </c>
      <c r="Y86" s="200">
        <v>0</v>
      </c>
      <c r="Z86" s="200">
        <v>118.16</v>
      </c>
      <c r="AA86" s="200">
        <v>29.72</v>
      </c>
      <c r="AB86" s="200">
        <v>0</v>
      </c>
      <c r="AC86" s="200">
        <v>15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27.16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121.17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386.68</v>
      </c>
      <c r="L87" s="200">
        <v>10.67</v>
      </c>
      <c r="M87" s="200">
        <v>56.96</v>
      </c>
      <c r="N87" s="200">
        <v>50.15</v>
      </c>
      <c r="O87" s="200">
        <v>70.849999999999994</v>
      </c>
      <c r="P87" s="200">
        <v>23.99</v>
      </c>
      <c r="Q87" s="200">
        <v>4.49</v>
      </c>
      <c r="R87" s="200">
        <v>18</v>
      </c>
      <c r="S87" s="200">
        <v>11.2</v>
      </c>
      <c r="T87" s="200">
        <v>0</v>
      </c>
      <c r="U87" s="200">
        <v>60.04</v>
      </c>
      <c r="V87" s="200">
        <v>6.05</v>
      </c>
      <c r="W87" s="200">
        <v>19.7</v>
      </c>
      <c r="X87" s="200">
        <v>62.63</v>
      </c>
      <c r="Y87" s="200">
        <v>0</v>
      </c>
      <c r="Z87" s="200">
        <v>118.16</v>
      </c>
      <c r="AA87" s="200">
        <v>29.72</v>
      </c>
      <c r="AB87" s="200">
        <v>0</v>
      </c>
      <c r="AC87" s="200">
        <v>15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27.16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124.64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386.68</v>
      </c>
      <c r="L88" s="200">
        <v>10.67</v>
      </c>
      <c r="M88" s="200">
        <v>56.96</v>
      </c>
      <c r="N88" s="200">
        <v>50.15</v>
      </c>
      <c r="O88" s="200">
        <v>70.849999999999994</v>
      </c>
      <c r="P88" s="200">
        <v>23.99</v>
      </c>
      <c r="Q88" s="200">
        <v>4.49</v>
      </c>
      <c r="R88" s="200">
        <v>18</v>
      </c>
      <c r="S88" s="200">
        <v>11.2</v>
      </c>
      <c r="T88" s="200">
        <v>0</v>
      </c>
      <c r="U88" s="200">
        <v>60.04</v>
      </c>
      <c r="V88" s="200">
        <v>6.05</v>
      </c>
      <c r="W88" s="200">
        <v>19.7</v>
      </c>
      <c r="X88" s="200">
        <v>62.63</v>
      </c>
      <c r="Y88" s="200">
        <v>0</v>
      </c>
      <c r="Z88" s="200">
        <v>118.16</v>
      </c>
      <c r="AA88" s="200">
        <v>29.72</v>
      </c>
      <c r="AB88" s="200">
        <v>0</v>
      </c>
      <c r="AC88" s="200">
        <v>15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28.29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124.64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386.68</v>
      </c>
      <c r="L89" s="200">
        <v>10.67</v>
      </c>
      <c r="M89" s="200">
        <v>56.96</v>
      </c>
      <c r="N89" s="200">
        <v>50.15</v>
      </c>
      <c r="O89" s="200">
        <v>70.849999999999994</v>
      </c>
      <c r="P89" s="200">
        <v>23.99</v>
      </c>
      <c r="Q89" s="200">
        <v>4.49</v>
      </c>
      <c r="R89" s="200">
        <v>18</v>
      </c>
      <c r="S89" s="200">
        <v>11.2</v>
      </c>
      <c r="T89" s="200">
        <v>0</v>
      </c>
      <c r="U89" s="200">
        <v>60.04</v>
      </c>
      <c r="V89" s="200">
        <v>6.05</v>
      </c>
      <c r="W89" s="200">
        <v>19.7</v>
      </c>
      <c r="X89" s="200">
        <v>62.63</v>
      </c>
      <c r="Y89" s="200">
        <v>0</v>
      </c>
      <c r="Z89" s="200">
        <v>118.16</v>
      </c>
      <c r="AA89" s="200">
        <v>29.72</v>
      </c>
      <c r="AB89" s="200">
        <v>0</v>
      </c>
      <c r="AC89" s="200">
        <v>15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28.29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45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386.68</v>
      </c>
      <c r="L90" s="200">
        <v>10.67</v>
      </c>
      <c r="M90" s="200">
        <v>56.96</v>
      </c>
      <c r="N90" s="200">
        <v>50.15</v>
      </c>
      <c r="O90" s="200">
        <v>70.849999999999994</v>
      </c>
      <c r="P90" s="200">
        <v>23.99</v>
      </c>
      <c r="Q90" s="200">
        <v>4.49</v>
      </c>
      <c r="R90" s="200">
        <v>18</v>
      </c>
      <c r="S90" s="200">
        <v>11.2</v>
      </c>
      <c r="T90" s="200">
        <v>0</v>
      </c>
      <c r="U90" s="200">
        <v>60.04</v>
      </c>
      <c r="V90" s="200">
        <v>6.05</v>
      </c>
      <c r="W90" s="200">
        <v>19.7</v>
      </c>
      <c r="X90" s="200">
        <v>62.63</v>
      </c>
      <c r="Y90" s="200">
        <v>0</v>
      </c>
      <c r="Z90" s="200">
        <v>118.16</v>
      </c>
      <c r="AA90" s="200">
        <v>29.72</v>
      </c>
      <c r="AB90" s="200">
        <v>0</v>
      </c>
      <c r="AC90" s="200">
        <v>15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28.29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45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386.68</v>
      </c>
      <c r="L91" s="200">
        <v>10.67</v>
      </c>
      <c r="M91" s="200">
        <v>56.96</v>
      </c>
      <c r="N91" s="200">
        <v>50.15</v>
      </c>
      <c r="O91" s="200">
        <v>70.849999999999994</v>
      </c>
      <c r="P91" s="200">
        <v>23.99</v>
      </c>
      <c r="Q91" s="200">
        <v>4.49</v>
      </c>
      <c r="R91" s="200">
        <v>18</v>
      </c>
      <c r="S91" s="200">
        <v>11.2</v>
      </c>
      <c r="T91" s="200">
        <v>0</v>
      </c>
      <c r="U91" s="200">
        <v>60.04</v>
      </c>
      <c r="V91" s="200">
        <v>6.05</v>
      </c>
      <c r="W91" s="200">
        <v>19.7</v>
      </c>
      <c r="X91" s="200">
        <v>62.63</v>
      </c>
      <c r="Y91" s="200">
        <v>0</v>
      </c>
      <c r="Z91" s="200">
        <v>118.16</v>
      </c>
      <c r="AA91" s="200">
        <v>29.72</v>
      </c>
      <c r="AB91" s="200">
        <v>0</v>
      </c>
      <c r="AC91" s="200">
        <v>15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28.29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45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386.68</v>
      </c>
      <c r="L92" s="200">
        <v>10.67</v>
      </c>
      <c r="M92" s="200">
        <v>56.96</v>
      </c>
      <c r="N92" s="200">
        <v>50.15</v>
      </c>
      <c r="O92" s="200">
        <v>70.849999999999994</v>
      </c>
      <c r="P92" s="200">
        <v>23.99</v>
      </c>
      <c r="Q92" s="200">
        <v>4.49</v>
      </c>
      <c r="R92" s="200">
        <v>18</v>
      </c>
      <c r="S92" s="200">
        <v>11.2</v>
      </c>
      <c r="T92" s="200">
        <v>0</v>
      </c>
      <c r="U92" s="200">
        <v>60.04</v>
      </c>
      <c r="V92" s="200">
        <v>6.05</v>
      </c>
      <c r="W92" s="200">
        <v>19.7</v>
      </c>
      <c r="X92" s="200">
        <v>62.63</v>
      </c>
      <c r="Y92" s="200">
        <v>0</v>
      </c>
      <c r="Z92" s="200">
        <v>118.16</v>
      </c>
      <c r="AA92" s="200">
        <v>29.72</v>
      </c>
      <c r="AB92" s="200">
        <v>0</v>
      </c>
      <c r="AC92" s="200">
        <v>15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28.29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45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494.95</v>
      </c>
      <c r="L93" s="200">
        <v>10.67</v>
      </c>
      <c r="M93" s="200">
        <v>57.64</v>
      </c>
      <c r="N93" s="200">
        <v>50.15</v>
      </c>
      <c r="O93" s="200">
        <v>70.849999999999994</v>
      </c>
      <c r="P93" s="200">
        <v>23.99</v>
      </c>
      <c r="Q93" s="200">
        <v>4.49</v>
      </c>
      <c r="R93" s="200">
        <v>18</v>
      </c>
      <c r="S93" s="200">
        <v>11.2</v>
      </c>
      <c r="T93" s="200">
        <v>0</v>
      </c>
      <c r="U93" s="200">
        <v>60.04</v>
      </c>
      <c r="V93" s="200">
        <v>6.05</v>
      </c>
      <c r="W93" s="200">
        <v>19.7</v>
      </c>
      <c r="X93" s="200">
        <v>62.63</v>
      </c>
      <c r="Y93" s="200">
        <v>0</v>
      </c>
      <c r="Z93" s="200">
        <v>118.16</v>
      </c>
      <c r="AA93" s="200">
        <v>29.72</v>
      </c>
      <c r="AB93" s="200">
        <v>0</v>
      </c>
      <c r="AC93" s="200">
        <v>15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28.29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45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494.95</v>
      </c>
      <c r="L94" s="200">
        <v>10.67</v>
      </c>
      <c r="M94" s="200">
        <v>57.64</v>
      </c>
      <c r="N94" s="200">
        <v>50.15</v>
      </c>
      <c r="O94" s="200">
        <v>70.849999999999994</v>
      </c>
      <c r="P94" s="200">
        <v>23.99</v>
      </c>
      <c r="Q94" s="200">
        <v>4.49</v>
      </c>
      <c r="R94" s="200">
        <v>18</v>
      </c>
      <c r="S94" s="200">
        <v>11.2</v>
      </c>
      <c r="T94" s="200">
        <v>0</v>
      </c>
      <c r="U94" s="200">
        <v>60.04</v>
      </c>
      <c r="V94" s="200">
        <v>6.05</v>
      </c>
      <c r="W94" s="200">
        <v>19.7</v>
      </c>
      <c r="X94" s="200">
        <v>62.63</v>
      </c>
      <c r="Y94" s="200">
        <v>0</v>
      </c>
      <c r="Z94" s="200">
        <v>118.16</v>
      </c>
      <c r="AA94" s="200">
        <v>29.72</v>
      </c>
      <c r="AB94" s="200">
        <v>0</v>
      </c>
      <c r="AC94" s="200">
        <v>15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28.29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45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494.95</v>
      </c>
      <c r="L95" s="200">
        <v>10.67</v>
      </c>
      <c r="M95" s="200">
        <v>57.64</v>
      </c>
      <c r="N95" s="200">
        <v>50.15</v>
      </c>
      <c r="O95" s="200">
        <v>70.849999999999994</v>
      </c>
      <c r="P95" s="200">
        <v>23.99</v>
      </c>
      <c r="Q95" s="200">
        <v>4.49</v>
      </c>
      <c r="R95" s="200">
        <v>18</v>
      </c>
      <c r="S95" s="200">
        <v>11.2</v>
      </c>
      <c r="T95" s="200">
        <v>0</v>
      </c>
      <c r="U95" s="200">
        <v>60.04</v>
      </c>
      <c r="V95" s="200">
        <v>6.05</v>
      </c>
      <c r="W95" s="200">
        <v>19.7</v>
      </c>
      <c r="X95" s="200">
        <v>62.63</v>
      </c>
      <c r="Y95" s="200">
        <v>0</v>
      </c>
      <c r="Z95" s="200">
        <v>118.16</v>
      </c>
      <c r="AA95" s="200">
        <v>29.72</v>
      </c>
      <c r="AB95" s="200">
        <v>0</v>
      </c>
      <c r="AC95" s="200">
        <v>15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28.29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45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494.95</v>
      </c>
      <c r="L96" s="200">
        <v>10.67</v>
      </c>
      <c r="M96" s="200">
        <v>57.64</v>
      </c>
      <c r="N96" s="200">
        <v>50.15</v>
      </c>
      <c r="O96" s="200">
        <v>70.849999999999994</v>
      </c>
      <c r="P96" s="200">
        <v>23.99</v>
      </c>
      <c r="Q96" s="200">
        <v>4.49</v>
      </c>
      <c r="R96" s="200">
        <v>18</v>
      </c>
      <c r="S96" s="200">
        <v>11.2</v>
      </c>
      <c r="T96" s="200">
        <v>0</v>
      </c>
      <c r="U96" s="200">
        <v>60.04</v>
      </c>
      <c r="V96" s="200">
        <v>6.05</v>
      </c>
      <c r="W96" s="200">
        <v>19.7</v>
      </c>
      <c r="X96" s="200">
        <v>62.63</v>
      </c>
      <c r="Y96" s="200">
        <v>0</v>
      </c>
      <c r="Z96" s="200">
        <v>118.16</v>
      </c>
      <c r="AA96" s="200">
        <v>29.72</v>
      </c>
      <c r="AB96" s="200">
        <v>0</v>
      </c>
      <c r="AC96" s="200">
        <v>15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28.29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45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494.95</v>
      </c>
      <c r="L97" s="200">
        <v>10.67</v>
      </c>
      <c r="M97" s="200">
        <v>57.64</v>
      </c>
      <c r="N97" s="200">
        <v>50.15</v>
      </c>
      <c r="O97" s="200">
        <v>70.849999999999994</v>
      </c>
      <c r="P97" s="200">
        <v>23.99</v>
      </c>
      <c r="Q97" s="200">
        <v>4.49</v>
      </c>
      <c r="R97" s="200">
        <v>18</v>
      </c>
      <c r="S97" s="200">
        <v>11.2</v>
      </c>
      <c r="T97" s="200">
        <v>0</v>
      </c>
      <c r="U97" s="200">
        <v>60.04</v>
      </c>
      <c r="V97" s="200">
        <v>6.05</v>
      </c>
      <c r="W97" s="200">
        <v>19.7</v>
      </c>
      <c r="X97" s="200">
        <v>62.63</v>
      </c>
      <c r="Y97" s="200">
        <v>0</v>
      </c>
      <c r="Z97" s="200">
        <v>118.16</v>
      </c>
      <c r="AA97" s="200">
        <v>29.72</v>
      </c>
      <c r="AB97" s="200">
        <v>0</v>
      </c>
      <c r="AC97" s="200">
        <v>15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28.29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45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494.95</v>
      </c>
      <c r="L98" s="200">
        <v>10.67</v>
      </c>
      <c r="M98" s="200">
        <v>57.64</v>
      </c>
      <c r="N98" s="200">
        <v>50.15</v>
      </c>
      <c r="O98" s="200">
        <v>70.849999999999994</v>
      </c>
      <c r="P98" s="200">
        <v>23.99</v>
      </c>
      <c r="Q98" s="200">
        <v>4.49</v>
      </c>
      <c r="R98" s="200">
        <v>18</v>
      </c>
      <c r="S98" s="200">
        <v>11.2</v>
      </c>
      <c r="T98" s="200">
        <v>0</v>
      </c>
      <c r="U98" s="200">
        <v>60.04</v>
      </c>
      <c r="V98" s="200">
        <v>6.05</v>
      </c>
      <c r="W98" s="200">
        <v>19.7</v>
      </c>
      <c r="X98" s="200">
        <v>62.63</v>
      </c>
      <c r="Y98" s="200">
        <v>0</v>
      </c>
      <c r="Z98" s="200">
        <v>118.16</v>
      </c>
      <c r="AA98" s="200">
        <v>29.72</v>
      </c>
      <c r="AB98" s="200">
        <v>0</v>
      </c>
      <c r="AC98" s="200">
        <v>15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28.29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45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8.8900000000000003E-3</v>
      </c>
      <c r="K99">
        <f t="shared" si="0"/>
        <v>11.424482499999989</v>
      </c>
      <c r="L99">
        <f t="shared" si="0"/>
        <v>0.24007499999999962</v>
      </c>
      <c r="M99">
        <f t="shared" si="0"/>
        <v>1.3671500000000005</v>
      </c>
      <c r="N99">
        <f t="shared" si="0"/>
        <v>1.2036</v>
      </c>
      <c r="O99">
        <f t="shared" si="0"/>
        <v>1.7004000000000026</v>
      </c>
      <c r="P99">
        <f t="shared" si="0"/>
        <v>0.57575999999999949</v>
      </c>
      <c r="Q99">
        <f t="shared" si="0"/>
        <v>0.10776000000000013</v>
      </c>
      <c r="R99">
        <f t="shared" si="0"/>
        <v>0.432</v>
      </c>
      <c r="S99">
        <f t="shared" si="0"/>
        <v>0.26880000000000048</v>
      </c>
      <c r="T99">
        <f t="shared" si="0"/>
        <v>0</v>
      </c>
      <c r="U99">
        <f t="shared" si="0"/>
        <v>1.4409599999999994</v>
      </c>
      <c r="V99">
        <f t="shared" si="0"/>
        <v>0.14520000000000005</v>
      </c>
      <c r="W99">
        <f t="shared" si="0"/>
        <v>0.46954500000000066</v>
      </c>
      <c r="X99">
        <f t="shared" si="0"/>
        <v>1.5031200000000022</v>
      </c>
      <c r="Y99">
        <f t="shared" si="0"/>
        <v>0</v>
      </c>
      <c r="Z99">
        <f t="shared" si="0"/>
        <v>2.8358399999999975</v>
      </c>
      <c r="AA99">
        <f t="shared" si="0"/>
        <v>0.71327999999999903</v>
      </c>
      <c r="AB99">
        <f t="shared" si="0"/>
        <v>0</v>
      </c>
      <c r="AC99">
        <f t="shared" si="0"/>
        <v>0.3545000000000002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0.3946499999999995</v>
      </c>
      <c r="AH99">
        <f t="shared" si="0"/>
        <v>0</v>
      </c>
      <c r="AI99">
        <f t="shared" si="0"/>
        <v>0.60228750000000009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4.6921749999999989</v>
      </c>
      <c r="AP99">
        <f t="shared" si="0"/>
        <v>0</v>
      </c>
      <c r="AQ99">
        <f t="shared" ref="AQ99:AT99" si="1">SUM(AQ3:AQ98)/4000</f>
        <v>0.41798250000000003</v>
      </c>
      <c r="AR99">
        <f t="shared" si="1"/>
        <v>0</v>
      </c>
      <c r="AS99">
        <f t="shared" si="1"/>
        <v>0</v>
      </c>
      <c r="AT99">
        <f t="shared" si="1"/>
        <v>4.9900000000000014E-3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159.53</v>
      </c>
      <c r="L3" s="200">
        <v>61.5</v>
      </c>
      <c r="M3" s="200">
        <v>0</v>
      </c>
      <c r="N3" s="200">
        <v>29</v>
      </c>
      <c r="O3" s="200">
        <v>48.7</v>
      </c>
      <c r="P3" s="200">
        <v>60.17</v>
      </c>
      <c r="Q3" s="200">
        <v>2.59</v>
      </c>
      <c r="R3" s="200">
        <v>10.41</v>
      </c>
      <c r="S3" s="200">
        <v>6.48</v>
      </c>
      <c r="T3" s="200">
        <v>0</v>
      </c>
      <c r="U3" s="200">
        <v>282.68</v>
      </c>
      <c r="V3" s="200">
        <v>3.5</v>
      </c>
      <c r="W3" s="200">
        <v>11.4</v>
      </c>
      <c r="X3" s="200">
        <v>36.22</v>
      </c>
      <c r="Y3" s="200">
        <v>0</v>
      </c>
      <c r="Z3" s="200">
        <v>68.33</v>
      </c>
      <c r="AA3" s="200">
        <v>17.190000000000001</v>
      </c>
      <c r="AB3" s="200">
        <v>0</v>
      </c>
      <c r="AC3" s="200">
        <v>5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6.44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80</v>
      </c>
      <c r="AP3" s="200">
        <v>0</v>
      </c>
      <c r="AQ3" s="200">
        <v>0</v>
      </c>
      <c r="AR3" s="200">
        <v>0</v>
      </c>
      <c r="AS3" s="200">
        <v>0</v>
      </c>
      <c r="AT3" s="200">
        <v>0.26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159.53</v>
      </c>
      <c r="L4" s="200">
        <v>61.5</v>
      </c>
      <c r="M4" s="200">
        <v>0</v>
      </c>
      <c r="N4" s="200">
        <v>29</v>
      </c>
      <c r="O4" s="200">
        <v>48.7</v>
      </c>
      <c r="P4" s="200">
        <v>60.17</v>
      </c>
      <c r="Q4" s="200">
        <v>2.59</v>
      </c>
      <c r="R4" s="200">
        <v>10.41</v>
      </c>
      <c r="S4" s="200">
        <v>6.48</v>
      </c>
      <c r="T4" s="200">
        <v>0</v>
      </c>
      <c r="U4" s="200">
        <v>282.68</v>
      </c>
      <c r="V4" s="200">
        <v>3.5</v>
      </c>
      <c r="W4" s="200">
        <v>11.4</v>
      </c>
      <c r="X4" s="200">
        <v>36.22</v>
      </c>
      <c r="Y4" s="200">
        <v>0</v>
      </c>
      <c r="Z4" s="200">
        <v>68.33</v>
      </c>
      <c r="AA4" s="200">
        <v>17.190000000000001</v>
      </c>
      <c r="AB4" s="200">
        <v>0</v>
      </c>
      <c r="AC4" s="200">
        <v>5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6.44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80</v>
      </c>
      <c r="AP4" s="200">
        <v>0</v>
      </c>
      <c r="AQ4" s="200">
        <v>0</v>
      </c>
      <c r="AR4" s="200">
        <v>0</v>
      </c>
      <c r="AS4" s="200">
        <v>0</v>
      </c>
      <c r="AT4" s="200">
        <v>0.26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159.53</v>
      </c>
      <c r="L5" s="200">
        <v>61.5</v>
      </c>
      <c r="M5" s="200">
        <v>0</v>
      </c>
      <c r="N5" s="200">
        <v>29</v>
      </c>
      <c r="O5" s="200">
        <v>48.7</v>
      </c>
      <c r="P5" s="200">
        <v>60.17</v>
      </c>
      <c r="Q5" s="200">
        <v>2.59</v>
      </c>
      <c r="R5" s="200">
        <v>10.41</v>
      </c>
      <c r="S5" s="200">
        <v>6.48</v>
      </c>
      <c r="T5" s="200">
        <v>0</v>
      </c>
      <c r="U5" s="200">
        <v>282.68</v>
      </c>
      <c r="V5" s="200">
        <v>3.5</v>
      </c>
      <c r="W5" s="200">
        <v>11.4</v>
      </c>
      <c r="X5" s="200">
        <v>36.22</v>
      </c>
      <c r="Y5" s="200">
        <v>0</v>
      </c>
      <c r="Z5" s="200">
        <v>68.33</v>
      </c>
      <c r="AA5" s="200">
        <v>17.190000000000001</v>
      </c>
      <c r="AB5" s="200">
        <v>0</v>
      </c>
      <c r="AC5" s="200">
        <v>5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6.44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76.83</v>
      </c>
      <c r="AP5" s="200">
        <v>0</v>
      </c>
      <c r="AQ5" s="200">
        <v>0</v>
      </c>
      <c r="AR5" s="200">
        <v>0</v>
      </c>
      <c r="AS5" s="200">
        <v>0</v>
      </c>
      <c r="AT5" s="200">
        <v>0.26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159.53</v>
      </c>
      <c r="L6" s="200">
        <v>61.5</v>
      </c>
      <c r="M6" s="200">
        <v>0</v>
      </c>
      <c r="N6" s="200">
        <v>29</v>
      </c>
      <c r="O6" s="200">
        <v>48.7</v>
      </c>
      <c r="P6" s="200">
        <v>60.17</v>
      </c>
      <c r="Q6" s="200">
        <v>2.59</v>
      </c>
      <c r="R6" s="200">
        <v>10.41</v>
      </c>
      <c r="S6" s="200">
        <v>6.48</v>
      </c>
      <c r="T6" s="200">
        <v>0</v>
      </c>
      <c r="U6" s="200">
        <v>282.68</v>
      </c>
      <c r="V6" s="200">
        <v>3.5</v>
      </c>
      <c r="W6" s="200">
        <v>11.4</v>
      </c>
      <c r="X6" s="200">
        <v>36.22</v>
      </c>
      <c r="Y6" s="200">
        <v>0</v>
      </c>
      <c r="Z6" s="200">
        <v>68.33</v>
      </c>
      <c r="AA6" s="200">
        <v>17.190000000000001</v>
      </c>
      <c r="AB6" s="200">
        <v>0</v>
      </c>
      <c r="AC6" s="200">
        <v>5.99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6.79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78.13</v>
      </c>
      <c r="AP6" s="200">
        <v>0</v>
      </c>
      <c r="AQ6" s="200">
        <v>0</v>
      </c>
      <c r="AR6" s="200">
        <v>0</v>
      </c>
      <c r="AS6" s="200">
        <v>0</v>
      </c>
      <c r="AT6" s="200">
        <v>0.26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159.53</v>
      </c>
      <c r="L7" s="200">
        <v>61.5</v>
      </c>
      <c r="M7" s="200">
        <v>0</v>
      </c>
      <c r="N7" s="200">
        <v>29</v>
      </c>
      <c r="O7" s="200">
        <v>48.7</v>
      </c>
      <c r="P7" s="200">
        <v>60.17</v>
      </c>
      <c r="Q7" s="200">
        <v>2.59</v>
      </c>
      <c r="R7" s="200">
        <v>10.41</v>
      </c>
      <c r="S7" s="200">
        <v>6.48</v>
      </c>
      <c r="T7" s="200">
        <v>0</v>
      </c>
      <c r="U7" s="200">
        <v>282.68</v>
      </c>
      <c r="V7" s="200">
        <v>3.5</v>
      </c>
      <c r="W7" s="200">
        <v>11.4</v>
      </c>
      <c r="X7" s="200">
        <v>36.22</v>
      </c>
      <c r="Y7" s="200">
        <v>0</v>
      </c>
      <c r="Z7" s="200">
        <v>68.33</v>
      </c>
      <c r="AA7" s="200">
        <v>17.190000000000001</v>
      </c>
      <c r="AB7" s="200">
        <v>0</v>
      </c>
      <c r="AC7" s="200">
        <v>5.99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6.79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80</v>
      </c>
      <c r="AP7" s="200">
        <v>0</v>
      </c>
      <c r="AQ7" s="200">
        <v>0</v>
      </c>
      <c r="AR7" s="200">
        <v>0</v>
      </c>
      <c r="AS7" s="200">
        <v>0</v>
      </c>
      <c r="AT7" s="200">
        <v>1.35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159.53</v>
      </c>
      <c r="L8" s="200">
        <v>61.5</v>
      </c>
      <c r="M8" s="200">
        <v>0</v>
      </c>
      <c r="N8" s="200">
        <v>29</v>
      </c>
      <c r="O8" s="200">
        <v>48.7</v>
      </c>
      <c r="P8" s="200">
        <v>60.17</v>
      </c>
      <c r="Q8" s="200">
        <v>2.59</v>
      </c>
      <c r="R8" s="200">
        <v>10.41</v>
      </c>
      <c r="S8" s="200">
        <v>6.48</v>
      </c>
      <c r="T8" s="200">
        <v>0</v>
      </c>
      <c r="U8" s="200">
        <v>282.68</v>
      </c>
      <c r="V8" s="200">
        <v>3.5</v>
      </c>
      <c r="W8" s="200">
        <v>11.4</v>
      </c>
      <c r="X8" s="200">
        <v>36.22</v>
      </c>
      <c r="Y8" s="200">
        <v>0</v>
      </c>
      <c r="Z8" s="200">
        <v>68.33</v>
      </c>
      <c r="AA8" s="200">
        <v>17.190000000000001</v>
      </c>
      <c r="AB8" s="200">
        <v>0</v>
      </c>
      <c r="AC8" s="200">
        <v>5.99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6.79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80</v>
      </c>
      <c r="AP8" s="200">
        <v>0</v>
      </c>
      <c r="AQ8" s="200">
        <v>0</v>
      </c>
      <c r="AR8" s="200">
        <v>0</v>
      </c>
      <c r="AS8" s="200">
        <v>0</v>
      </c>
      <c r="AT8" s="200">
        <v>1.35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159.53</v>
      </c>
      <c r="L9" s="200">
        <v>61.5</v>
      </c>
      <c r="M9" s="200">
        <v>0</v>
      </c>
      <c r="N9" s="200">
        <v>29</v>
      </c>
      <c r="O9" s="200">
        <v>48.7</v>
      </c>
      <c r="P9" s="200">
        <v>60.17</v>
      </c>
      <c r="Q9" s="200">
        <v>2.59</v>
      </c>
      <c r="R9" s="200">
        <v>10.41</v>
      </c>
      <c r="S9" s="200">
        <v>6.48</v>
      </c>
      <c r="T9" s="200">
        <v>0</v>
      </c>
      <c r="U9" s="200">
        <v>282.68</v>
      </c>
      <c r="V9" s="200">
        <v>3.5</v>
      </c>
      <c r="W9" s="200">
        <v>11.4</v>
      </c>
      <c r="X9" s="200">
        <v>36.22</v>
      </c>
      <c r="Y9" s="200">
        <v>0</v>
      </c>
      <c r="Z9" s="200">
        <v>68.33</v>
      </c>
      <c r="AA9" s="200">
        <v>17.190000000000001</v>
      </c>
      <c r="AB9" s="200">
        <v>0</v>
      </c>
      <c r="AC9" s="200">
        <v>5.99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6.79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80</v>
      </c>
      <c r="AP9" s="200">
        <v>0</v>
      </c>
      <c r="AQ9" s="200">
        <v>0</v>
      </c>
      <c r="AR9" s="200">
        <v>0</v>
      </c>
      <c r="AS9" s="200">
        <v>0</v>
      </c>
      <c r="AT9" s="200">
        <v>1.35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159.53</v>
      </c>
      <c r="L10" s="200">
        <v>61.5</v>
      </c>
      <c r="M10" s="200">
        <v>0</v>
      </c>
      <c r="N10" s="200">
        <v>29</v>
      </c>
      <c r="O10" s="200">
        <v>48.7</v>
      </c>
      <c r="P10" s="200">
        <v>60.17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282.68</v>
      </c>
      <c r="V10" s="200">
        <v>3.5</v>
      </c>
      <c r="W10" s="200">
        <v>11.4</v>
      </c>
      <c r="X10" s="200">
        <v>36.22</v>
      </c>
      <c r="Y10" s="200">
        <v>0</v>
      </c>
      <c r="Z10" s="200">
        <v>68.33</v>
      </c>
      <c r="AA10" s="200">
        <v>17.190000000000001</v>
      </c>
      <c r="AB10" s="200">
        <v>0</v>
      </c>
      <c r="AC10" s="200">
        <v>5.99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6.79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80</v>
      </c>
      <c r="AP10" s="200">
        <v>0</v>
      </c>
      <c r="AQ10" s="200">
        <v>0</v>
      </c>
      <c r="AR10" s="200">
        <v>0</v>
      </c>
      <c r="AS10" s="200">
        <v>0</v>
      </c>
      <c r="AT10" s="200">
        <v>1.35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0.74</v>
      </c>
      <c r="K11" s="200">
        <v>159.53</v>
      </c>
      <c r="L11" s="200">
        <v>61.5</v>
      </c>
      <c r="M11" s="200">
        <v>0</v>
      </c>
      <c r="N11" s="200">
        <v>29</v>
      </c>
      <c r="O11" s="200">
        <v>48.7</v>
      </c>
      <c r="P11" s="200">
        <v>60.17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282.68</v>
      </c>
      <c r="V11" s="200">
        <v>3.5</v>
      </c>
      <c r="W11" s="200">
        <v>11.4</v>
      </c>
      <c r="X11" s="200">
        <v>36.22</v>
      </c>
      <c r="Y11" s="200">
        <v>0</v>
      </c>
      <c r="Z11" s="200">
        <v>68.33</v>
      </c>
      <c r="AA11" s="200">
        <v>17.190000000000001</v>
      </c>
      <c r="AB11" s="200">
        <v>0</v>
      </c>
      <c r="AC11" s="200">
        <v>5.99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7.88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80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0.74</v>
      </c>
      <c r="K12" s="200">
        <v>159.53</v>
      </c>
      <c r="L12" s="200">
        <v>61.5</v>
      </c>
      <c r="M12" s="200">
        <v>0</v>
      </c>
      <c r="N12" s="200">
        <v>29</v>
      </c>
      <c r="O12" s="200">
        <v>48.7</v>
      </c>
      <c r="P12" s="200">
        <v>60.17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282.68</v>
      </c>
      <c r="V12" s="200">
        <v>3.5</v>
      </c>
      <c r="W12" s="200">
        <v>11.4</v>
      </c>
      <c r="X12" s="200">
        <v>36.22</v>
      </c>
      <c r="Y12" s="200">
        <v>0</v>
      </c>
      <c r="Z12" s="200">
        <v>68.33</v>
      </c>
      <c r="AA12" s="200">
        <v>17.190000000000001</v>
      </c>
      <c r="AB12" s="200">
        <v>0</v>
      </c>
      <c r="AC12" s="200">
        <v>5.99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7.88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80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0.74</v>
      </c>
      <c r="K13" s="200">
        <v>159.53</v>
      </c>
      <c r="L13" s="200">
        <v>61.5</v>
      </c>
      <c r="M13" s="200">
        <v>0</v>
      </c>
      <c r="N13" s="200">
        <v>29</v>
      </c>
      <c r="O13" s="200">
        <v>48.7</v>
      </c>
      <c r="P13" s="200">
        <v>60.17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282.68</v>
      </c>
      <c r="V13" s="200">
        <v>3.5</v>
      </c>
      <c r="W13" s="200">
        <v>11.4</v>
      </c>
      <c r="X13" s="200">
        <v>36.22</v>
      </c>
      <c r="Y13" s="200">
        <v>0</v>
      </c>
      <c r="Z13" s="200">
        <v>68.33</v>
      </c>
      <c r="AA13" s="200">
        <v>17.190000000000001</v>
      </c>
      <c r="AB13" s="200">
        <v>0</v>
      </c>
      <c r="AC13" s="200">
        <v>5.99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7.88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80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0.74</v>
      </c>
      <c r="K14" s="200">
        <v>159.53</v>
      </c>
      <c r="L14" s="200">
        <v>61.5</v>
      </c>
      <c r="M14" s="200">
        <v>0</v>
      </c>
      <c r="N14" s="200">
        <v>29</v>
      </c>
      <c r="O14" s="200">
        <v>48.7</v>
      </c>
      <c r="P14" s="200">
        <v>60.17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282.68</v>
      </c>
      <c r="V14" s="200">
        <v>3.5</v>
      </c>
      <c r="W14" s="200">
        <v>11.4</v>
      </c>
      <c r="X14" s="200">
        <v>36.22</v>
      </c>
      <c r="Y14" s="200">
        <v>0</v>
      </c>
      <c r="Z14" s="200">
        <v>68.33</v>
      </c>
      <c r="AA14" s="200">
        <v>17.190000000000001</v>
      </c>
      <c r="AB14" s="200">
        <v>0</v>
      </c>
      <c r="AC14" s="200">
        <v>5.99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7.88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80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0.74</v>
      </c>
      <c r="K15" s="200">
        <v>159.53</v>
      </c>
      <c r="L15" s="200">
        <v>61.5</v>
      </c>
      <c r="M15" s="200">
        <v>0</v>
      </c>
      <c r="N15" s="200">
        <v>29</v>
      </c>
      <c r="O15" s="200">
        <v>48.7</v>
      </c>
      <c r="P15" s="200">
        <v>60.17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282.68</v>
      </c>
      <c r="V15" s="200">
        <v>3.5</v>
      </c>
      <c r="W15" s="200">
        <v>11.4</v>
      </c>
      <c r="X15" s="200">
        <v>36.22</v>
      </c>
      <c r="Y15" s="200">
        <v>0</v>
      </c>
      <c r="Z15" s="200">
        <v>68.33</v>
      </c>
      <c r="AA15" s="200">
        <v>17.190000000000001</v>
      </c>
      <c r="AB15" s="200">
        <v>0</v>
      </c>
      <c r="AC15" s="200">
        <v>5.99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7.88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80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0.74</v>
      </c>
      <c r="K16" s="200">
        <v>159.53</v>
      </c>
      <c r="L16" s="200">
        <v>61.5</v>
      </c>
      <c r="M16" s="200">
        <v>0</v>
      </c>
      <c r="N16" s="200">
        <v>29</v>
      </c>
      <c r="O16" s="200">
        <v>48.7</v>
      </c>
      <c r="P16" s="200">
        <v>60.17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282.68</v>
      </c>
      <c r="V16" s="200">
        <v>3.5</v>
      </c>
      <c r="W16" s="200">
        <v>11.4</v>
      </c>
      <c r="X16" s="200">
        <v>36.22</v>
      </c>
      <c r="Y16" s="200">
        <v>0</v>
      </c>
      <c r="Z16" s="200">
        <v>68.33</v>
      </c>
      <c r="AA16" s="200">
        <v>17.190000000000001</v>
      </c>
      <c r="AB16" s="200">
        <v>0</v>
      </c>
      <c r="AC16" s="200">
        <v>5.99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7.88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80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0.74</v>
      </c>
      <c r="K17" s="200">
        <v>159.53</v>
      </c>
      <c r="L17" s="200">
        <v>61.5</v>
      </c>
      <c r="M17" s="200">
        <v>0</v>
      </c>
      <c r="N17" s="200">
        <v>29</v>
      </c>
      <c r="O17" s="200">
        <v>48.7</v>
      </c>
      <c r="P17" s="200">
        <v>60.17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282.68</v>
      </c>
      <c r="V17" s="200">
        <v>3.5</v>
      </c>
      <c r="W17" s="200">
        <v>11.4</v>
      </c>
      <c r="X17" s="200">
        <v>36.22</v>
      </c>
      <c r="Y17" s="200">
        <v>0</v>
      </c>
      <c r="Z17" s="200">
        <v>68.33</v>
      </c>
      <c r="AA17" s="200">
        <v>17.190000000000001</v>
      </c>
      <c r="AB17" s="200">
        <v>0</v>
      </c>
      <c r="AC17" s="200">
        <v>5.99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7.88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80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0.74</v>
      </c>
      <c r="K18" s="200">
        <v>159.53</v>
      </c>
      <c r="L18" s="200">
        <v>61.5</v>
      </c>
      <c r="M18" s="200">
        <v>0</v>
      </c>
      <c r="N18" s="200">
        <v>29</v>
      </c>
      <c r="O18" s="200">
        <v>48.7</v>
      </c>
      <c r="P18" s="200">
        <v>60.17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282.68</v>
      </c>
      <c r="V18" s="200">
        <v>3.5</v>
      </c>
      <c r="W18" s="200">
        <v>11.4</v>
      </c>
      <c r="X18" s="200">
        <v>36.22</v>
      </c>
      <c r="Y18" s="200">
        <v>0</v>
      </c>
      <c r="Z18" s="200">
        <v>68.33</v>
      </c>
      <c r="AA18" s="200">
        <v>17.190000000000001</v>
      </c>
      <c r="AB18" s="200">
        <v>0</v>
      </c>
      <c r="AC18" s="200">
        <v>5.99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7.88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80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0.74</v>
      </c>
      <c r="K19" s="200">
        <v>159.53</v>
      </c>
      <c r="L19" s="200">
        <v>61.5</v>
      </c>
      <c r="M19" s="200">
        <v>0</v>
      </c>
      <c r="N19" s="200">
        <v>29</v>
      </c>
      <c r="O19" s="200">
        <v>48.7</v>
      </c>
      <c r="P19" s="200">
        <v>60.17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282.68</v>
      </c>
      <c r="V19" s="200">
        <v>3.5</v>
      </c>
      <c r="W19" s="200">
        <v>11.4</v>
      </c>
      <c r="X19" s="200">
        <v>36.22</v>
      </c>
      <c r="Y19" s="200">
        <v>0</v>
      </c>
      <c r="Z19" s="200">
        <v>68.33</v>
      </c>
      <c r="AA19" s="200">
        <v>17.190000000000001</v>
      </c>
      <c r="AB19" s="200">
        <v>0</v>
      </c>
      <c r="AC19" s="200">
        <v>5.99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7.88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80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0.74</v>
      </c>
      <c r="K20" s="200">
        <v>159.53</v>
      </c>
      <c r="L20" s="200">
        <v>61.5</v>
      </c>
      <c r="M20" s="200">
        <v>0</v>
      </c>
      <c r="N20" s="200">
        <v>29</v>
      </c>
      <c r="O20" s="200">
        <v>48.7</v>
      </c>
      <c r="P20" s="200">
        <v>60.17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282.68</v>
      </c>
      <c r="V20" s="200">
        <v>3.5</v>
      </c>
      <c r="W20" s="200">
        <v>11.4</v>
      </c>
      <c r="X20" s="200">
        <v>36.22</v>
      </c>
      <c r="Y20" s="200">
        <v>0</v>
      </c>
      <c r="Z20" s="200">
        <v>68.33</v>
      </c>
      <c r="AA20" s="200">
        <v>17.190000000000001</v>
      </c>
      <c r="AB20" s="200">
        <v>0</v>
      </c>
      <c r="AC20" s="200">
        <v>5.99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7.88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80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0.74</v>
      </c>
      <c r="K21" s="200">
        <v>159.53</v>
      </c>
      <c r="L21" s="200">
        <v>61.5</v>
      </c>
      <c r="M21" s="200">
        <v>0</v>
      </c>
      <c r="N21" s="200">
        <v>29</v>
      </c>
      <c r="O21" s="200">
        <v>48.7</v>
      </c>
      <c r="P21" s="200">
        <v>60.17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282.68</v>
      </c>
      <c r="V21" s="200">
        <v>3.5</v>
      </c>
      <c r="W21" s="200">
        <v>11.4</v>
      </c>
      <c r="X21" s="200">
        <v>36.22</v>
      </c>
      <c r="Y21" s="200">
        <v>0</v>
      </c>
      <c r="Z21" s="200">
        <v>68.33</v>
      </c>
      <c r="AA21" s="200">
        <v>17.190000000000001</v>
      </c>
      <c r="AB21" s="200">
        <v>0</v>
      </c>
      <c r="AC21" s="200">
        <v>5.99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7.88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80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0.74</v>
      </c>
      <c r="K22" s="200">
        <v>159.53</v>
      </c>
      <c r="L22" s="200">
        <v>61.5</v>
      </c>
      <c r="M22" s="200">
        <v>0</v>
      </c>
      <c r="N22" s="200">
        <v>29</v>
      </c>
      <c r="O22" s="200">
        <v>48.7</v>
      </c>
      <c r="P22" s="200">
        <v>60.17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282.68</v>
      </c>
      <c r="V22" s="200">
        <v>3.5</v>
      </c>
      <c r="W22" s="200">
        <v>11.4</v>
      </c>
      <c r="X22" s="200">
        <v>36.22</v>
      </c>
      <c r="Y22" s="200">
        <v>0</v>
      </c>
      <c r="Z22" s="200">
        <v>68.33</v>
      </c>
      <c r="AA22" s="200">
        <v>17.190000000000001</v>
      </c>
      <c r="AB22" s="200">
        <v>0</v>
      </c>
      <c r="AC22" s="200">
        <v>5.99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7.88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80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0.74</v>
      </c>
      <c r="K23" s="200">
        <v>159.53</v>
      </c>
      <c r="L23" s="200">
        <v>61.5</v>
      </c>
      <c r="M23" s="200">
        <v>0</v>
      </c>
      <c r="N23" s="200">
        <v>29</v>
      </c>
      <c r="O23" s="200">
        <v>48.7</v>
      </c>
      <c r="P23" s="200">
        <v>60.17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282.68</v>
      </c>
      <c r="V23" s="200">
        <v>3.5</v>
      </c>
      <c r="W23" s="200">
        <v>11.4</v>
      </c>
      <c r="X23" s="200">
        <v>36.22</v>
      </c>
      <c r="Y23" s="200">
        <v>0</v>
      </c>
      <c r="Z23" s="200">
        <v>68.33</v>
      </c>
      <c r="AA23" s="200">
        <v>17.190000000000001</v>
      </c>
      <c r="AB23" s="200">
        <v>0</v>
      </c>
      <c r="AC23" s="200">
        <v>5.99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7.88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80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0.74</v>
      </c>
      <c r="K24" s="200">
        <v>159.53</v>
      </c>
      <c r="L24" s="200">
        <v>61.5</v>
      </c>
      <c r="M24" s="200">
        <v>0</v>
      </c>
      <c r="N24" s="200">
        <v>29</v>
      </c>
      <c r="O24" s="200">
        <v>48.7</v>
      </c>
      <c r="P24" s="200">
        <v>60.17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282.68</v>
      </c>
      <c r="V24" s="200">
        <v>3.5</v>
      </c>
      <c r="W24" s="200">
        <v>11.4</v>
      </c>
      <c r="X24" s="200">
        <v>36.22</v>
      </c>
      <c r="Y24" s="200">
        <v>0</v>
      </c>
      <c r="Z24" s="200">
        <v>68.33</v>
      </c>
      <c r="AA24" s="200">
        <v>17.190000000000001</v>
      </c>
      <c r="AB24" s="200">
        <v>0</v>
      </c>
      <c r="AC24" s="200">
        <v>5.99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7.88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80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0.74</v>
      </c>
      <c r="K25" s="200">
        <v>159.53</v>
      </c>
      <c r="L25" s="200">
        <v>61.5</v>
      </c>
      <c r="M25" s="200">
        <v>0</v>
      </c>
      <c r="N25" s="200">
        <v>29</v>
      </c>
      <c r="O25" s="200">
        <v>48.7</v>
      </c>
      <c r="P25" s="200">
        <v>60.17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282.68</v>
      </c>
      <c r="V25" s="200">
        <v>3.5</v>
      </c>
      <c r="W25" s="200">
        <v>11.4</v>
      </c>
      <c r="X25" s="200">
        <v>36.22</v>
      </c>
      <c r="Y25" s="200">
        <v>0</v>
      </c>
      <c r="Z25" s="200">
        <v>68.33</v>
      </c>
      <c r="AA25" s="200">
        <v>17.190000000000001</v>
      </c>
      <c r="AB25" s="200">
        <v>0</v>
      </c>
      <c r="AC25" s="200">
        <v>5.99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7.88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80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0.74</v>
      </c>
      <c r="K26" s="200">
        <v>159.53</v>
      </c>
      <c r="L26" s="200">
        <v>61.5</v>
      </c>
      <c r="M26" s="200">
        <v>0</v>
      </c>
      <c r="N26" s="200">
        <v>29</v>
      </c>
      <c r="O26" s="200">
        <v>48.7</v>
      </c>
      <c r="P26" s="200">
        <v>60.17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282.68</v>
      </c>
      <c r="V26" s="200">
        <v>3.5</v>
      </c>
      <c r="W26" s="200">
        <v>11.4</v>
      </c>
      <c r="X26" s="200">
        <v>36.22</v>
      </c>
      <c r="Y26" s="200">
        <v>0</v>
      </c>
      <c r="Z26" s="200">
        <v>68.33</v>
      </c>
      <c r="AA26" s="200">
        <v>17.190000000000001</v>
      </c>
      <c r="AB26" s="200">
        <v>0</v>
      </c>
      <c r="AC26" s="200">
        <v>5.99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7.88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80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0.74</v>
      </c>
      <c r="K27" s="200">
        <v>159.53</v>
      </c>
      <c r="L27" s="200">
        <v>61.5</v>
      </c>
      <c r="M27" s="200">
        <v>0</v>
      </c>
      <c r="N27" s="200">
        <v>29</v>
      </c>
      <c r="O27" s="200">
        <v>48.7</v>
      </c>
      <c r="P27" s="200">
        <v>60.17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282.68</v>
      </c>
      <c r="V27" s="200">
        <v>3.5</v>
      </c>
      <c r="W27" s="200">
        <v>11.4</v>
      </c>
      <c r="X27" s="200">
        <v>36.22</v>
      </c>
      <c r="Y27" s="200">
        <v>0</v>
      </c>
      <c r="Z27" s="200">
        <v>68.33</v>
      </c>
      <c r="AA27" s="200">
        <v>17.190000000000001</v>
      </c>
      <c r="AB27" s="200">
        <v>0</v>
      </c>
      <c r="AC27" s="200">
        <v>5.99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7.88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80</v>
      </c>
      <c r="AP27" s="200">
        <v>0</v>
      </c>
      <c r="AQ27" s="200">
        <v>7.58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0.74</v>
      </c>
      <c r="K28" s="200">
        <v>159.53</v>
      </c>
      <c r="L28" s="200">
        <v>61.5</v>
      </c>
      <c r="M28" s="200">
        <v>0</v>
      </c>
      <c r="N28" s="200">
        <v>29</v>
      </c>
      <c r="O28" s="200">
        <v>48.7</v>
      </c>
      <c r="P28" s="200">
        <v>60.17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282.68</v>
      </c>
      <c r="V28" s="200">
        <v>3.5</v>
      </c>
      <c r="W28" s="200">
        <v>11.4</v>
      </c>
      <c r="X28" s="200">
        <v>36.22</v>
      </c>
      <c r="Y28" s="200">
        <v>0</v>
      </c>
      <c r="Z28" s="200">
        <v>68.33</v>
      </c>
      <c r="AA28" s="200">
        <v>17.190000000000001</v>
      </c>
      <c r="AB28" s="200">
        <v>0</v>
      </c>
      <c r="AC28" s="200">
        <v>5.99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7.88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80</v>
      </c>
      <c r="AP28" s="200">
        <v>0</v>
      </c>
      <c r="AQ28" s="200">
        <v>15.86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0.74</v>
      </c>
      <c r="K29" s="200">
        <v>159.53</v>
      </c>
      <c r="L29" s="200">
        <v>61.5</v>
      </c>
      <c r="M29" s="200">
        <v>0</v>
      </c>
      <c r="N29" s="200">
        <v>29</v>
      </c>
      <c r="O29" s="200">
        <v>48.7</v>
      </c>
      <c r="P29" s="200">
        <v>60.17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282.68</v>
      </c>
      <c r="V29" s="200">
        <v>3.5</v>
      </c>
      <c r="W29" s="200">
        <v>11.4</v>
      </c>
      <c r="X29" s="200">
        <v>36.22</v>
      </c>
      <c r="Y29" s="200">
        <v>0</v>
      </c>
      <c r="Z29" s="200">
        <v>68.33</v>
      </c>
      <c r="AA29" s="200">
        <v>17.190000000000001</v>
      </c>
      <c r="AB29" s="200">
        <v>0</v>
      </c>
      <c r="AC29" s="200">
        <v>5.99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7.88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80</v>
      </c>
      <c r="AP29" s="200">
        <v>0</v>
      </c>
      <c r="AQ29" s="200">
        <v>23.08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0.74</v>
      </c>
      <c r="K30" s="200">
        <v>159.53</v>
      </c>
      <c r="L30" s="200">
        <v>61.5</v>
      </c>
      <c r="M30" s="200">
        <v>0</v>
      </c>
      <c r="N30" s="200">
        <v>29</v>
      </c>
      <c r="O30" s="200">
        <v>48.7</v>
      </c>
      <c r="P30" s="200">
        <v>60.17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282.68</v>
      </c>
      <c r="V30" s="200">
        <v>3.5</v>
      </c>
      <c r="W30" s="200">
        <v>11.4</v>
      </c>
      <c r="X30" s="200">
        <v>36.22</v>
      </c>
      <c r="Y30" s="200">
        <v>0</v>
      </c>
      <c r="Z30" s="200">
        <v>68.33</v>
      </c>
      <c r="AA30" s="200">
        <v>17.190000000000001</v>
      </c>
      <c r="AB30" s="200">
        <v>0</v>
      </c>
      <c r="AC30" s="200">
        <v>5.99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7.88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80</v>
      </c>
      <c r="AP30" s="200">
        <v>0</v>
      </c>
      <c r="AQ30" s="200">
        <v>23.33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0.74</v>
      </c>
      <c r="K31" s="200">
        <v>159.53</v>
      </c>
      <c r="L31" s="200">
        <v>61.5</v>
      </c>
      <c r="M31" s="200">
        <v>0</v>
      </c>
      <c r="N31" s="200">
        <v>29</v>
      </c>
      <c r="O31" s="200">
        <v>48.7</v>
      </c>
      <c r="P31" s="200">
        <v>60.17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282.68</v>
      </c>
      <c r="V31" s="200">
        <v>3.5</v>
      </c>
      <c r="W31" s="200">
        <v>11.4</v>
      </c>
      <c r="X31" s="200">
        <v>36.22</v>
      </c>
      <c r="Y31" s="200">
        <v>0</v>
      </c>
      <c r="Z31" s="200">
        <v>68.33</v>
      </c>
      <c r="AA31" s="200">
        <v>17.190000000000001</v>
      </c>
      <c r="AB31" s="200">
        <v>0</v>
      </c>
      <c r="AC31" s="200">
        <v>14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17.45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80</v>
      </c>
      <c r="AP31" s="200">
        <v>0</v>
      </c>
      <c r="AQ31" s="200">
        <v>23.6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0.74</v>
      </c>
      <c r="K32" s="200">
        <v>159.53</v>
      </c>
      <c r="L32" s="200">
        <v>61.5</v>
      </c>
      <c r="M32" s="200">
        <v>0</v>
      </c>
      <c r="N32" s="200">
        <v>29</v>
      </c>
      <c r="O32" s="200">
        <v>48.7</v>
      </c>
      <c r="P32" s="200">
        <v>60.17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282.68</v>
      </c>
      <c r="V32" s="200">
        <v>3.5</v>
      </c>
      <c r="W32" s="200">
        <v>11.4</v>
      </c>
      <c r="X32" s="200">
        <v>36.22</v>
      </c>
      <c r="Y32" s="200">
        <v>0</v>
      </c>
      <c r="Z32" s="200">
        <v>68.33</v>
      </c>
      <c r="AA32" s="200">
        <v>17.190000000000001</v>
      </c>
      <c r="AB32" s="200">
        <v>0</v>
      </c>
      <c r="AC32" s="200">
        <v>7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7.88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80</v>
      </c>
      <c r="AP32" s="200">
        <v>0</v>
      </c>
      <c r="AQ32" s="200">
        <v>23.75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0.74</v>
      </c>
      <c r="K33" s="200">
        <v>159.53</v>
      </c>
      <c r="L33" s="200">
        <v>61.5</v>
      </c>
      <c r="M33" s="200">
        <v>0</v>
      </c>
      <c r="N33" s="200">
        <v>29</v>
      </c>
      <c r="O33" s="200">
        <v>48.7</v>
      </c>
      <c r="P33" s="200">
        <v>60.17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282.68</v>
      </c>
      <c r="V33" s="200">
        <v>3.5</v>
      </c>
      <c r="W33" s="200">
        <v>11.4</v>
      </c>
      <c r="X33" s="200">
        <v>36.22</v>
      </c>
      <c r="Y33" s="200">
        <v>0</v>
      </c>
      <c r="Z33" s="200">
        <v>68.33</v>
      </c>
      <c r="AA33" s="200">
        <v>17.190000000000001</v>
      </c>
      <c r="AB33" s="200">
        <v>0</v>
      </c>
      <c r="AC33" s="200">
        <v>7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7.88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80</v>
      </c>
      <c r="AP33" s="200">
        <v>0</v>
      </c>
      <c r="AQ33" s="200">
        <v>23.75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0.74</v>
      </c>
      <c r="K34" s="200">
        <v>159.53</v>
      </c>
      <c r="L34" s="200">
        <v>61.5</v>
      </c>
      <c r="M34" s="200">
        <v>0</v>
      </c>
      <c r="N34" s="200">
        <v>29</v>
      </c>
      <c r="O34" s="200">
        <v>48.7</v>
      </c>
      <c r="P34" s="200">
        <v>60.17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282.68</v>
      </c>
      <c r="V34" s="200">
        <v>3.5</v>
      </c>
      <c r="W34" s="200">
        <v>11.4</v>
      </c>
      <c r="X34" s="200">
        <v>36.22</v>
      </c>
      <c r="Y34" s="200">
        <v>0</v>
      </c>
      <c r="Z34" s="200">
        <v>68.33</v>
      </c>
      <c r="AA34" s="200">
        <v>17.190000000000001</v>
      </c>
      <c r="AB34" s="200">
        <v>0</v>
      </c>
      <c r="AC34" s="200">
        <v>7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7.88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80</v>
      </c>
      <c r="AP34" s="200">
        <v>0</v>
      </c>
      <c r="AQ34" s="200">
        <v>23.75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0.74</v>
      </c>
      <c r="K35" s="200">
        <v>159.53</v>
      </c>
      <c r="L35" s="200">
        <v>61.5</v>
      </c>
      <c r="M35" s="200">
        <v>0</v>
      </c>
      <c r="N35" s="200">
        <v>29</v>
      </c>
      <c r="O35" s="200">
        <v>48.7</v>
      </c>
      <c r="P35" s="200">
        <v>60.17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282.68</v>
      </c>
      <c r="V35" s="200">
        <v>3.5</v>
      </c>
      <c r="W35" s="200">
        <v>11.4</v>
      </c>
      <c r="X35" s="200">
        <v>36.22</v>
      </c>
      <c r="Y35" s="200">
        <v>0</v>
      </c>
      <c r="Z35" s="200">
        <v>68.33</v>
      </c>
      <c r="AA35" s="200">
        <v>17.190000000000001</v>
      </c>
      <c r="AB35" s="200">
        <v>0</v>
      </c>
      <c r="AC35" s="200">
        <v>7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7.88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80</v>
      </c>
      <c r="AP35" s="200">
        <v>0</v>
      </c>
      <c r="AQ35" s="200">
        <v>23.75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0.74</v>
      </c>
      <c r="K36" s="200">
        <v>159.53</v>
      </c>
      <c r="L36" s="200">
        <v>61.5</v>
      </c>
      <c r="M36" s="200">
        <v>0</v>
      </c>
      <c r="N36" s="200">
        <v>29</v>
      </c>
      <c r="O36" s="200">
        <v>48.7</v>
      </c>
      <c r="P36" s="200">
        <v>60.17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282.68</v>
      </c>
      <c r="V36" s="200">
        <v>3.5</v>
      </c>
      <c r="W36" s="200">
        <v>11.4</v>
      </c>
      <c r="X36" s="200">
        <v>36.22</v>
      </c>
      <c r="Y36" s="200">
        <v>0</v>
      </c>
      <c r="Z36" s="200">
        <v>68.33</v>
      </c>
      <c r="AA36" s="200">
        <v>17.190000000000001</v>
      </c>
      <c r="AB36" s="200">
        <v>0</v>
      </c>
      <c r="AC36" s="200">
        <v>7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7.88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80</v>
      </c>
      <c r="AP36" s="200">
        <v>0</v>
      </c>
      <c r="AQ36" s="200">
        <v>23.75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0.74</v>
      </c>
      <c r="K37" s="200">
        <v>165.03</v>
      </c>
      <c r="L37" s="200">
        <v>62.56</v>
      </c>
      <c r="M37" s="200">
        <v>0</v>
      </c>
      <c r="N37" s="200">
        <v>29</v>
      </c>
      <c r="O37" s="200">
        <v>48.7</v>
      </c>
      <c r="P37" s="200">
        <v>60.17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282.68</v>
      </c>
      <c r="V37" s="200">
        <v>3.5</v>
      </c>
      <c r="W37" s="200">
        <v>11.4</v>
      </c>
      <c r="X37" s="200">
        <v>36.22</v>
      </c>
      <c r="Y37" s="200">
        <v>0</v>
      </c>
      <c r="Z37" s="200">
        <v>68.33</v>
      </c>
      <c r="AA37" s="200">
        <v>17.190000000000001</v>
      </c>
      <c r="AB37" s="200">
        <v>0</v>
      </c>
      <c r="AC37" s="200">
        <v>7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7.88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80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0.74</v>
      </c>
      <c r="K38" s="200">
        <v>165.03</v>
      </c>
      <c r="L38" s="200">
        <v>62.56</v>
      </c>
      <c r="M38" s="200">
        <v>0</v>
      </c>
      <c r="N38" s="200">
        <v>29</v>
      </c>
      <c r="O38" s="200">
        <v>48.7</v>
      </c>
      <c r="P38" s="200">
        <v>60.17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282.68</v>
      </c>
      <c r="V38" s="200">
        <v>3.5</v>
      </c>
      <c r="W38" s="200">
        <v>11.4</v>
      </c>
      <c r="X38" s="200">
        <v>36.22</v>
      </c>
      <c r="Y38" s="200">
        <v>0</v>
      </c>
      <c r="Z38" s="200">
        <v>68.33</v>
      </c>
      <c r="AA38" s="200">
        <v>17.190000000000001</v>
      </c>
      <c r="AB38" s="200">
        <v>0</v>
      </c>
      <c r="AC38" s="200">
        <v>7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7.88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80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165.03</v>
      </c>
      <c r="L39" s="200">
        <v>61.5</v>
      </c>
      <c r="M39" s="200">
        <v>0</v>
      </c>
      <c r="N39" s="200">
        <v>29</v>
      </c>
      <c r="O39" s="200">
        <v>48.7</v>
      </c>
      <c r="P39" s="200">
        <v>60.17</v>
      </c>
      <c r="Q39" s="200">
        <v>2.59</v>
      </c>
      <c r="R39" s="200">
        <v>10.41</v>
      </c>
      <c r="S39" s="200">
        <v>6.48</v>
      </c>
      <c r="T39" s="200">
        <v>0</v>
      </c>
      <c r="U39" s="200">
        <v>282.68</v>
      </c>
      <c r="V39" s="200">
        <v>3.5</v>
      </c>
      <c r="W39" s="200">
        <v>11.4</v>
      </c>
      <c r="X39" s="200">
        <v>36.22</v>
      </c>
      <c r="Y39" s="200">
        <v>0</v>
      </c>
      <c r="Z39" s="200">
        <v>68.33</v>
      </c>
      <c r="AA39" s="200">
        <v>17.190000000000001</v>
      </c>
      <c r="AB39" s="200">
        <v>0</v>
      </c>
      <c r="AC39" s="200">
        <v>7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7.88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80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159.53</v>
      </c>
      <c r="L40" s="200">
        <v>61.5</v>
      </c>
      <c r="M40" s="200">
        <v>0</v>
      </c>
      <c r="N40" s="200">
        <v>29</v>
      </c>
      <c r="O40" s="200">
        <v>48.7</v>
      </c>
      <c r="P40" s="200">
        <v>60.17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282.68</v>
      </c>
      <c r="V40" s="200">
        <v>3.5</v>
      </c>
      <c r="W40" s="200">
        <v>11.4</v>
      </c>
      <c r="X40" s="200">
        <v>36.22</v>
      </c>
      <c r="Y40" s="200">
        <v>0</v>
      </c>
      <c r="Z40" s="200">
        <v>68.33</v>
      </c>
      <c r="AA40" s="200">
        <v>17.190000000000001</v>
      </c>
      <c r="AB40" s="200">
        <v>0</v>
      </c>
      <c r="AC40" s="200">
        <v>7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7.88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80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159.53</v>
      </c>
      <c r="L41" s="200">
        <v>61.5</v>
      </c>
      <c r="M41" s="200">
        <v>0</v>
      </c>
      <c r="N41" s="200">
        <v>29</v>
      </c>
      <c r="O41" s="200">
        <v>48.7</v>
      </c>
      <c r="P41" s="200">
        <v>60.17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282.68</v>
      </c>
      <c r="V41" s="200">
        <v>3.5</v>
      </c>
      <c r="W41" s="200">
        <v>11.4</v>
      </c>
      <c r="X41" s="200">
        <v>36.22</v>
      </c>
      <c r="Y41" s="200">
        <v>0</v>
      </c>
      <c r="Z41" s="200">
        <v>68.33</v>
      </c>
      <c r="AA41" s="200">
        <v>17.190000000000001</v>
      </c>
      <c r="AB41" s="200">
        <v>0</v>
      </c>
      <c r="AC41" s="200">
        <v>7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7.88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80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159.53</v>
      </c>
      <c r="L42" s="200">
        <v>61.5</v>
      </c>
      <c r="M42" s="200">
        <v>0</v>
      </c>
      <c r="N42" s="200">
        <v>29</v>
      </c>
      <c r="O42" s="200">
        <v>48.7</v>
      </c>
      <c r="P42" s="200">
        <v>60.17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282.68</v>
      </c>
      <c r="V42" s="200">
        <v>3.5</v>
      </c>
      <c r="W42" s="200">
        <v>11.4</v>
      </c>
      <c r="X42" s="200">
        <v>36.22</v>
      </c>
      <c r="Y42" s="200">
        <v>0</v>
      </c>
      <c r="Z42" s="200">
        <v>68.33</v>
      </c>
      <c r="AA42" s="200">
        <v>17.190000000000001</v>
      </c>
      <c r="AB42" s="200">
        <v>0</v>
      </c>
      <c r="AC42" s="200">
        <v>7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7.88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80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159.53</v>
      </c>
      <c r="L43" s="200">
        <v>61.5</v>
      </c>
      <c r="M43" s="200">
        <v>0</v>
      </c>
      <c r="N43" s="200">
        <v>29</v>
      </c>
      <c r="O43" s="200">
        <v>48.7</v>
      </c>
      <c r="P43" s="200">
        <v>60.17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282.68</v>
      </c>
      <c r="V43" s="200">
        <v>3.5</v>
      </c>
      <c r="W43" s="200">
        <v>11.4</v>
      </c>
      <c r="X43" s="200">
        <v>36.22</v>
      </c>
      <c r="Y43" s="200">
        <v>0</v>
      </c>
      <c r="Z43" s="200">
        <v>68.33</v>
      </c>
      <c r="AA43" s="200">
        <v>17.190000000000001</v>
      </c>
      <c r="AB43" s="200">
        <v>0</v>
      </c>
      <c r="AC43" s="200">
        <v>4.8600000000000003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7.88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80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159.53</v>
      </c>
      <c r="L44" s="200">
        <v>61.5</v>
      </c>
      <c r="M44" s="200">
        <v>0</v>
      </c>
      <c r="N44" s="200">
        <v>29</v>
      </c>
      <c r="O44" s="200">
        <v>48.7</v>
      </c>
      <c r="P44" s="200">
        <v>60.17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282.68</v>
      </c>
      <c r="V44" s="200">
        <v>3.5</v>
      </c>
      <c r="W44" s="200">
        <v>11.4</v>
      </c>
      <c r="X44" s="200">
        <v>36.22</v>
      </c>
      <c r="Y44" s="200">
        <v>0</v>
      </c>
      <c r="Z44" s="200">
        <v>68.33</v>
      </c>
      <c r="AA44" s="200">
        <v>17.190000000000001</v>
      </c>
      <c r="AB44" s="200">
        <v>0</v>
      </c>
      <c r="AC44" s="200">
        <v>4.8600000000000003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7.53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80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159.53</v>
      </c>
      <c r="L45" s="200">
        <v>61.5</v>
      </c>
      <c r="M45" s="200">
        <v>0</v>
      </c>
      <c r="N45" s="200">
        <v>29</v>
      </c>
      <c r="O45" s="200">
        <v>48.7</v>
      </c>
      <c r="P45" s="200">
        <v>60.17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282.68</v>
      </c>
      <c r="V45" s="200">
        <v>3.5</v>
      </c>
      <c r="W45" s="200">
        <v>11.4</v>
      </c>
      <c r="X45" s="200">
        <v>36.22</v>
      </c>
      <c r="Y45" s="200">
        <v>0</v>
      </c>
      <c r="Z45" s="200">
        <v>68.33</v>
      </c>
      <c r="AA45" s="200">
        <v>17.190000000000001</v>
      </c>
      <c r="AB45" s="200">
        <v>0</v>
      </c>
      <c r="AC45" s="200">
        <v>4.8600000000000003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14.09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80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159.53</v>
      </c>
      <c r="L46" s="200">
        <v>61.5</v>
      </c>
      <c r="M46" s="200">
        <v>0</v>
      </c>
      <c r="N46" s="200">
        <v>29</v>
      </c>
      <c r="O46" s="200">
        <v>48.7</v>
      </c>
      <c r="P46" s="200">
        <v>60.17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282.68</v>
      </c>
      <c r="V46" s="200">
        <v>3.5</v>
      </c>
      <c r="W46" s="200">
        <v>11.4</v>
      </c>
      <c r="X46" s="200">
        <v>36.22</v>
      </c>
      <c r="Y46" s="200">
        <v>0</v>
      </c>
      <c r="Z46" s="200">
        <v>68.33</v>
      </c>
      <c r="AA46" s="200">
        <v>17.190000000000001</v>
      </c>
      <c r="AB46" s="200">
        <v>0</v>
      </c>
      <c r="AC46" s="200">
        <v>4.8600000000000003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14.09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80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159.53</v>
      </c>
      <c r="L47" s="200">
        <v>61.5</v>
      </c>
      <c r="M47" s="200">
        <v>0</v>
      </c>
      <c r="N47" s="200">
        <v>29</v>
      </c>
      <c r="O47" s="200">
        <v>48.7</v>
      </c>
      <c r="P47" s="200">
        <v>60.17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282.68</v>
      </c>
      <c r="V47" s="200">
        <v>3.5</v>
      </c>
      <c r="W47" s="200">
        <v>11.4</v>
      </c>
      <c r="X47" s="200">
        <v>36.22</v>
      </c>
      <c r="Y47" s="200">
        <v>0</v>
      </c>
      <c r="Z47" s="200">
        <v>68.33</v>
      </c>
      <c r="AA47" s="200">
        <v>17.190000000000001</v>
      </c>
      <c r="AB47" s="200">
        <v>0</v>
      </c>
      <c r="AC47" s="200">
        <v>4.8600000000000003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14.09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80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159.53</v>
      </c>
      <c r="L48" s="200">
        <v>61.5</v>
      </c>
      <c r="M48" s="200">
        <v>0</v>
      </c>
      <c r="N48" s="200">
        <v>29</v>
      </c>
      <c r="O48" s="200">
        <v>48.7</v>
      </c>
      <c r="P48" s="200">
        <v>60.17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282.68</v>
      </c>
      <c r="V48" s="200">
        <v>3.5</v>
      </c>
      <c r="W48" s="200">
        <v>11.4</v>
      </c>
      <c r="X48" s="200">
        <v>36.22</v>
      </c>
      <c r="Y48" s="200">
        <v>0</v>
      </c>
      <c r="Z48" s="200">
        <v>68.33</v>
      </c>
      <c r="AA48" s="200">
        <v>17.190000000000001</v>
      </c>
      <c r="AB48" s="200">
        <v>0</v>
      </c>
      <c r="AC48" s="200">
        <v>4.8600000000000003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14.09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80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159.53</v>
      </c>
      <c r="L49" s="200">
        <v>61.5</v>
      </c>
      <c r="M49" s="200">
        <v>0</v>
      </c>
      <c r="N49" s="200">
        <v>29</v>
      </c>
      <c r="O49" s="200">
        <v>48.7</v>
      </c>
      <c r="P49" s="200">
        <v>60.17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282.68</v>
      </c>
      <c r="V49" s="200">
        <v>3.5</v>
      </c>
      <c r="W49" s="200">
        <v>11.4</v>
      </c>
      <c r="X49" s="200">
        <v>36.22</v>
      </c>
      <c r="Y49" s="200">
        <v>0</v>
      </c>
      <c r="Z49" s="200">
        <v>68.33</v>
      </c>
      <c r="AA49" s="200">
        <v>17.190000000000001</v>
      </c>
      <c r="AB49" s="200">
        <v>0</v>
      </c>
      <c r="AC49" s="200">
        <v>4.8600000000000003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14.09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80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159.53</v>
      </c>
      <c r="L50" s="200">
        <v>61.5</v>
      </c>
      <c r="M50" s="200">
        <v>0</v>
      </c>
      <c r="N50" s="200">
        <v>29</v>
      </c>
      <c r="O50" s="200">
        <v>48.7</v>
      </c>
      <c r="P50" s="200">
        <v>60.17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282.68</v>
      </c>
      <c r="V50" s="200">
        <v>3.5</v>
      </c>
      <c r="W50" s="200">
        <v>11.4</v>
      </c>
      <c r="X50" s="200">
        <v>36.22</v>
      </c>
      <c r="Y50" s="200">
        <v>0</v>
      </c>
      <c r="Z50" s="200">
        <v>68.33</v>
      </c>
      <c r="AA50" s="200">
        <v>17.190000000000001</v>
      </c>
      <c r="AB50" s="200">
        <v>0</v>
      </c>
      <c r="AC50" s="200">
        <v>4.8600000000000003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14.09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80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159.53</v>
      </c>
      <c r="L51" s="200">
        <v>61.5</v>
      </c>
      <c r="M51" s="200">
        <v>0</v>
      </c>
      <c r="N51" s="200">
        <v>29</v>
      </c>
      <c r="O51" s="200">
        <v>48.7</v>
      </c>
      <c r="P51" s="200">
        <v>60.17</v>
      </c>
      <c r="Q51" s="200">
        <v>2.59</v>
      </c>
      <c r="R51" s="200">
        <v>10.41</v>
      </c>
      <c r="S51" s="200">
        <v>6.48</v>
      </c>
      <c r="T51" s="200">
        <v>0</v>
      </c>
      <c r="U51" s="200">
        <v>282.68</v>
      </c>
      <c r="V51" s="200">
        <v>3.5</v>
      </c>
      <c r="W51" s="200">
        <v>11.4</v>
      </c>
      <c r="X51" s="200">
        <v>36.22</v>
      </c>
      <c r="Y51" s="200">
        <v>0</v>
      </c>
      <c r="Z51" s="200">
        <v>68.33</v>
      </c>
      <c r="AA51" s="200">
        <v>17.190000000000001</v>
      </c>
      <c r="AB51" s="200">
        <v>0</v>
      </c>
      <c r="AC51" s="200">
        <v>4.71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14.09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80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159.53</v>
      </c>
      <c r="L52" s="200">
        <v>61.5</v>
      </c>
      <c r="M52" s="200">
        <v>0</v>
      </c>
      <c r="N52" s="200">
        <v>29</v>
      </c>
      <c r="O52" s="200">
        <v>48.7</v>
      </c>
      <c r="P52" s="200">
        <v>60.17</v>
      </c>
      <c r="Q52" s="200">
        <v>2.59</v>
      </c>
      <c r="R52" s="200">
        <v>10.41</v>
      </c>
      <c r="S52" s="200">
        <v>6.48</v>
      </c>
      <c r="T52" s="200">
        <v>0</v>
      </c>
      <c r="U52" s="200">
        <v>282.68</v>
      </c>
      <c r="V52" s="200">
        <v>3.5</v>
      </c>
      <c r="W52" s="200">
        <v>11.4</v>
      </c>
      <c r="X52" s="200">
        <v>36.22</v>
      </c>
      <c r="Y52" s="200">
        <v>0</v>
      </c>
      <c r="Z52" s="200">
        <v>68.33</v>
      </c>
      <c r="AA52" s="200">
        <v>17.190000000000001</v>
      </c>
      <c r="AB52" s="200">
        <v>0</v>
      </c>
      <c r="AC52" s="200">
        <v>4.71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14.09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80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159.53</v>
      </c>
      <c r="L53" s="200">
        <v>61.5</v>
      </c>
      <c r="M53" s="200">
        <v>0</v>
      </c>
      <c r="N53" s="200">
        <v>29</v>
      </c>
      <c r="O53" s="200">
        <v>48.7</v>
      </c>
      <c r="P53" s="200">
        <v>60.17</v>
      </c>
      <c r="Q53" s="200">
        <v>2.59</v>
      </c>
      <c r="R53" s="200">
        <v>10.41</v>
      </c>
      <c r="S53" s="200">
        <v>6.48</v>
      </c>
      <c r="T53" s="200">
        <v>0</v>
      </c>
      <c r="U53" s="200">
        <v>282.68</v>
      </c>
      <c r="V53" s="200">
        <v>3.5</v>
      </c>
      <c r="W53" s="200">
        <v>11.4</v>
      </c>
      <c r="X53" s="200">
        <v>36.22</v>
      </c>
      <c r="Y53" s="200">
        <v>0</v>
      </c>
      <c r="Z53" s="200">
        <v>68.33</v>
      </c>
      <c r="AA53" s="200">
        <v>17.190000000000001</v>
      </c>
      <c r="AB53" s="200">
        <v>0</v>
      </c>
      <c r="AC53" s="200">
        <v>4.71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12.98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80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159.53</v>
      </c>
      <c r="L54" s="200">
        <v>61.5</v>
      </c>
      <c r="M54" s="200">
        <v>0</v>
      </c>
      <c r="N54" s="200">
        <v>29</v>
      </c>
      <c r="O54" s="200">
        <v>48.7</v>
      </c>
      <c r="P54" s="200">
        <v>60.17</v>
      </c>
      <c r="Q54" s="200">
        <v>2.59</v>
      </c>
      <c r="R54" s="200">
        <v>10.41</v>
      </c>
      <c r="S54" s="200">
        <v>6.48</v>
      </c>
      <c r="T54" s="200">
        <v>0</v>
      </c>
      <c r="U54" s="200">
        <v>282.68</v>
      </c>
      <c r="V54" s="200">
        <v>3.5</v>
      </c>
      <c r="W54" s="200">
        <v>11.4</v>
      </c>
      <c r="X54" s="200">
        <v>36.22</v>
      </c>
      <c r="Y54" s="200">
        <v>0</v>
      </c>
      <c r="Z54" s="200">
        <v>68.33</v>
      </c>
      <c r="AA54" s="200">
        <v>17.190000000000001</v>
      </c>
      <c r="AB54" s="200">
        <v>0</v>
      </c>
      <c r="AC54" s="200">
        <v>4.71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12.98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80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159.53</v>
      </c>
      <c r="L55" s="200">
        <v>61.5</v>
      </c>
      <c r="M55" s="200">
        <v>0</v>
      </c>
      <c r="N55" s="200">
        <v>29</v>
      </c>
      <c r="O55" s="200">
        <v>48.7</v>
      </c>
      <c r="P55" s="200">
        <v>60.17</v>
      </c>
      <c r="Q55" s="200">
        <v>2.59</v>
      </c>
      <c r="R55" s="200">
        <v>10.41</v>
      </c>
      <c r="S55" s="200">
        <v>6.48</v>
      </c>
      <c r="T55" s="200">
        <v>0</v>
      </c>
      <c r="U55" s="200">
        <v>282.68</v>
      </c>
      <c r="V55" s="200">
        <v>3.5</v>
      </c>
      <c r="W55" s="200">
        <v>11.4</v>
      </c>
      <c r="X55" s="200">
        <v>36.22</v>
      </c>
      <c r="Y55" s="200">
        <v>0</v>
      </c>
      <c r="Z55" s="200">
        <v>68.33</v>
      </c>
      <c r="AA55" s="200">
        <v>17.190000000000001</v>
      </c>
      <c r="AB55" s="200">
        <v>0</v>
      </c>
      <c r="AC55" s="200">
        <v>4.71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12.98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80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159.53</v>
      </c>
      <c r="L56" s="200">
        <v>61.5</v>
      </c>
      <c r="M56" s="200">
        <v>0</v>
      </c>
      <c r="N56" s="200">
        <v>29</v>
      </c>
      <c r="O56" s="200">
        <v>48.7</v>
      </c>
      <c r="P56" s="200">
        <v>60.17</v>
      </c>
      <c r="Q56" s="200">
        <v>2.59</v>
      </c>
      <c r="R56" s="200">
        <v>10.41</v>
      </c>
      <c r="S56" s="200">
        <v>6.48</v>
      </c>
      <c r="T56" s="200">
        <v>0</v>
      </c>
      <c r="U56" s="200">
        <v>282.68</v>
      </c>
      <c r="V56" s="200">
        <v>3.5</v>
      </c>
      <c r="W56" s="200">
        <v>11.4</v>
      </c>
      <c r="X56" s="200">
        <v>36.22</v>
      </c>
      <c r="Y56" s="200">
        <v>0</v>
      </c>
      <c r="Z56" s="200">
        <v>68.33</v>
      </c>
      <c r="AA56" s="200">
        <v>17.190000000000001</v>
      </c>
      <c r="AB56" s="200">
        <v>0</v>
      </c>
      <c r="AC56" s="200">
        <v>4.71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12.98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80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159.53</v>
      </c>
      <c r="L57" s="200">
        <v>61.5</v>
      </c>
      <c r="M57" s="200">
        <v>0</v>
      </c>
      <c r="N57" s="200">
        <v>29</v>
      </c>
      <c r="O57" s="200">
        <v>48.7</v>
      </c>
      <c r="P57" s="200">
        <v>60.17</v>
      </c>
      <c r="Q57" s="200">
        <v>2.59</v>
      </c>
      <c r="R57" s="200">
        <v>10.41</v>
      </c>
      <c r="S57" s="200">
        <v>6.48</v>
      </c>
      <c r="T57" s="200">
        <v>0</v>
      </c>
      <c r="U57" s="200">
        <v>282.68</v>
      </c>
      <c r="V57" s="200">
        <v>3.5</v>
      </c>
      <c r="W57" s="200">
        <v>11.4</v>
      </c>
      <c r="X57" s="200">
        <v>36.22</v>
      </c>
      <c r="Y57" s="200">
        <v>0</v>
      </c>
      <c r="Z57" s="200">
        <v>68.33</v>
      </c>
      <c r="AA57" s="200">
        <v>17.190000000000001</v>
      </c>
      <c r="AB57" s="200">
        <v>0</v>
      </c>
      <c r="AC57" s="200">
        <v>4.71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12.98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80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159.53</v>
      </c>
      <c r="L58" s="200">
        <v>61.5</v>
      </c>
      <c r="M58" s="200">
        <v>0</v>
      </c>
      <c r="N58" s="200">
        <v>29</v>
      </c>
      <c r="O58" s="200">
        <v>48.7</v>
      </c>
      <c r="P58" s="200">
        <v>60.17</v>
      </c>
      <c r="Q58" s="200">
        <v>2.59</v>
      </c>
      <c r="R58" s="200">
        <v>10.41</v>
      </c>
      <c r="S58" s="200">
        <v>6.48</v>
      </c>
      <c r="T58" s="200">
        <v>0</v>
      </c>
      <c r="U58" s="200">
        <v>282.68</v>
      </c>
      <c r="V58" s="200">
        <v>3.5</v>
      </c>
      <c r="W58" s="200">
        <v>11.4</v>
      </c>
      <c r="X58" s="200">
        <v>36.22</v>
      </c>
      <c r="Y58" s="200">
        <v>0</v>
      </c>
      <c r="Z58" s="200">
        <v>68.33</v>
      </c>
      <c r="AA58" s="200">
        <v>17.190000000000001</v>
      </c>
      <c r="AB58" s="200">
        <v>0</v>
      </c>
      <c r="AC58" s="200">
        <v>4.71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12.98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80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159.53</v>
      </c>
      <c r="L59" s="200">
        <v>61.5</v>
      </c>
      <c r="M59" s="200">
        <v>0</v>
      </c>
      <c r="N59" s="200">
        <v>29</v>
      </c>
      <c r="O59" s="200">
        <v>48.7</v>
      </c>
      <c r="P59" s="200">
        <v>60.17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282.68</v>
      </c>
      <c r="V59" s="200">
        <v>3.5</v>
      </c>
      <c r="W59" s="200">
        <v>10.73</v>
      </c>
      <c r="X59" s="200">
        <v>36.22</v>
      </c>
      <c r="Y59" s="200">
        <v>0</v>
      </c>
      <c r="Z59" s="200">
        <v>68.33</v>
      </c>
      <c r="AA59" s="200">
        <v>17.190000000000001</v>
      </c>
      <c r="AB59" s="200">
        <v>0</v>
      </c>
      <c r="AC59" s="200">
        <v>4.71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12.98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80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159.53</v>
      </c>
      <c r="L60" s="200">
        <v>61.5</v>
      </c>
      <c r="M60" s="200">
        <v>0</v>
      </c>
      <c r="N60" s="200">
        <v>29</v>
      </c>
      <c r="O60" s="200">
        <v>48.7</v>
      </c>
      <c r="P60" s="200">
        <v>60.17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282.68</v>
      </c>
      <c r="V60" s="200">
        <v>3.5</v>
      </c>
      <c r="W60" s="200">
        <v>10.73</v>
      </c>
      <c r="X60" s="200">
        <v>36.22</v>
      </c>
      <c r="Y60" s="200">
        <v>0</v>
      </c>
      <c r="Z60" s="200">
        <v>68.33</v>
      </c>
      <c r="AA60" s="200">
        <v>17.190000000000001</v>
      </c>
      <c r="AB60" s="200">
        <v>0</v>
      </c>
      <c r="AC60" s="200">
        <v>4.71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12.98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80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159.53</v>
      </c>
      <c r="L61" s="200">
        <v>61.5</v>
      </c>
      <c r="M61" s="200">
        <v>0</v>
      </c>
      <c r="N61" s="200">
        <v>29</v>
      </c>
      <c r="O61" s="200">
        <v>48.7</v>
      </c>
      <c r="P61" s="200">
        <v>60.17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282.68</v>
      </c>
      <c r="V61" s="200">
        <v>3.5</v>
      </c>
      <c r="W61" s="200">
        <v>10.73</v>
      </c>
      <c r="X61" s="200">
        <v>36.22</v>
      </c>
      <c r="Y61" s="200">
        <v>0</v>
      </c>
      <c r="Z61" s="200">
        <v>68.33</v>
      </c>
      <c r="AA61" s="200">
        <v>17.190000000000001</v>
      </c>
      <c r="AB61" s="200">
        <v>0</v>
      </c>
      <c r="AC61" s="200">
        <v>4.71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12.98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80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159.53</v>
      </c>
      <c r="L62" s="200">
        <v>61.5</v>
      </c>
      <c r="M62" s="200">
        <v>0</v>
      </c>
      <c r="N62" s="200">
        <v>29</v>
      </c>
      <c r="O62" s="200">
        <v>48.7</v>
      </c>
      <c r="P62" s="200">
        <v>60.17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282.68</v>
      </c>
      <c r="V62" s="200">
        <v>3.5</v>
      </c>
      <c r="W62" s="200">
        <v>10.73</v>
      </c>
      <c r="X62" s="200">
        <v>36.22</v>
      </c>
      <c r="Y62" s="200">
        <v>0</v>
      </c>
      <c r="Z62" s="200">
        <v>68.33</v>
      </c>
      <c r="AA62" s="200">
        <v>17.190000000000001</v>
      </c>
      <c r="AB62" s="200">
        <v>0</v>
      </c>
      <c r="AC62" s="200">
        <v>4.8600000000000003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12.98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80</v>
      </c>
      <c r="AP62" s="200">
        <v>0</v>
      </c>
      <c r="AQ62" s="200">
        <v>23.75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159.53</v>
      </c>
      <c r="L63" s="200">
        <v>61.5</v>
      </c>
      <c r="M63" s="200">
        <v>0</v>
      </c>
      <c r="N63" s="200">
        <v>29</v>
      </c>
      <c r="O63" s="200">
        <v>48.7</v>
      </c>
      <c r="P63" s="200">
        <v>60.17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282.68</v>
      </c>
      <c r="V63" s="200">
        <v>3.5</v>
      </c>
      <c r="W63" s="200">
        <v>10.73</v>
      </c>
      <c r="X63" s="200">
        <v>36.22</v>
      </c>
      <c r="Y63" s="200">
        <v>0</v>
      </c>
      <c r="Z63" s="200">
        <v>68.33</v>
      </c>
      <c r="AA63" s="200">
        <v>17.190000000000001</v>
      </c>
      <c r="AB63" s="200">
        <v>0</v>
      </c>
      <c r="AC63" s="200">
        <v>4.8600000000000003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12.98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80</v>
      </c>
      <c r="AP63" s="200">
        <v>0</v>
      </c>
      <c r="AQ63" s="200">
        <v>23.75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159.53</v>
      </c>
      <c r="L64" s="200">
        <v>61.5</v>
      </c>
      <c r="M64" s="200">
        <v>0</v>
      </c>
      <c r="N64" s="200">
        <v>29</v>
      </c>
      <c r="O64" s="200">
        <v>48.7</v>
      </c>
      <c r="P64" s="200">
        <v>60.17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282.68</v>
      </c>
      <c r="V64" s="200">
        <v>3.5</v>
      </c>
      <c r="W64" s="200">
        <v>10.73</v>
      </c>
      <c r="X64" s="200">
        <v>36.22</v>
      </c>
      <c r="Y64" s="200">
        <v>0</v>
      </c>
      <c r="Z64" s="200">
        <v>68.33</v>
      </c>
      <c r="AA64" s="200">
        <v>17.190000000000001</v>
      </c>
      <c r="AB64" s="200">
        <v>0</v>
      </c>
      <c r="AC64" s="200">
        <v>4.8600000000000003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12.98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80</v>
      </c>
      <c r="AP64" s="200">
        <v>0</v>
      </c>
      <c r="AQ64" s="200">
        <v>23.75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159.53</v>
      </c>
      <c r="L65" s="200">
        <v>61.5</v>
      </c>
      <c r="M65" s="200">
        <v>0</v>
      </c>
      <c r="N65" s="200">
        <v>29</v>
      </c>
      <c r="O65" s="200">
        <v>48.7</v>
      </c>
      <c r="P65" s="200">
        <v>60.17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282.68</v>
      </c>
      <c r="V65" s="200">
        <v>3.5</v>
      </c>
      <c r="W65" s="200">
        <v>10.81</v>
      </c>
      <c r="X65" s="200">
        <v>36.22</v>
      </c>
      <c r="Y65" s="200">
        <v>0</v>
      </c>
      <c r="Z65" s="200">
        <v>68.33</v>
      </c>
      <c r="AA65" s="200">
        <v>17.190000000000001</v>
      </c>
      <c r="AB65" s="200">
        <v>0</v>
      </c>
      <c r="AC65" s="200">
        <v>4.8600000000000003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12.98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80</v>
      </c>
      <c r="AP65" s="200">
        <v>0</v>
      </c>
      <c r="AQ65" s="200">
        <v>23.75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159.53</v>
      </c>
      <c r="L66" s="200">
        <v>61.5</v>
      </c>
      <c r="M66" s="200">
        <v>0</v>
      </c>
      <c r="N66" s="200">
        <v>29</v>
      </c>
      <c r="O66" s="200">
        <v>48.7</v>
      </c>
      <c r="P66" s="200">
        <v>60.17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282.68</v>
      </c>
      <c r="V66" s="200">
        <v>3.5</v>
      </c>
      <c r="W66" s="200">
        <v>10.81</v>
      </c>
      <c r="X66" s="200">
        <v>36.22</v>
      </c>
      <c r="Y66" s="200">
        <v>0</v>
      </c>
      <c r="Z66" s="200">
        <v>68.33</v>
      </c>
      <c r="AA66" s="200">
        <v>17.190000000000001</v>
      </c>
      <c r="AB66" s="200">
        <v>0</v>
      </c>
      <c r="AC66" s="200">
        <v>4.8600000000000003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12.98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80</v>
      </c>
      <c r="AP66" s="200">
        <v>0</v>
      </c>
      <c r="AQ66" s="200">
        <v>23.75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159.53</v>
      </c>
      <c r="L67" s="200">
        <v>61.5</v>
      </c>
      <c r="M67" s="200">
        <v>0</v>
      </c>
      <c r="N67" s="200">
        <v>29</v>
      </c>
      <c r="O67" s="200">
        <v>48.7</v>
      </c>
      <c r="P67" s="200">
        <v>60.17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282.68</v>
      </c>
      <c r="V67" s="200">
        <v>3.5</v>
      </c>
      <c r="W67" s="200">
        <v>10.81</v>
      </c>
      <c r="X67" s="200">
        <v>36.22</v>
      </c>
      <c r="Y67" s="200">
        <v>0</v>
      </c>
      <c r="Z67" s="200">
        <v>68.33</v>
      </c>
      <c r="AA67" s="200">
        <v>17.190000000000001</v>
      </c>
      <c r="AB67" s="200">
        <v>0</v>
      </c>
      <c r="AC67" s="200">
        <v>4.8600000000000003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7.75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80</v>
      </c>
      <c r="AP67" s="200">
        <v>0</v>
      </c>
      <c r="AQ67" s="200">
        <v>23.75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159.53</v>
      </c>
      <c r="L68" s="200">
        <v>61.5</v>
      </c>
      <c r="M68" s="200">
        <v>0</v>
      </c>
      <c r="N68" s="200">
        <v>29</v>
      </c>
      <c r="O68" s="200">
        <v>48.7</v>
      </c>
      <c r="P68" s="200">
        <v>60.17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282.68</v>
      </c>
      <c r="V68" s="200">
        <v>3.5</v>
      </c>
      <c r="W68" s="200">
        <v>10.81</v>
      </c>
      <c r="X68" s="200">
        <v>36.22</v>
      </c>
      <c r="Y68" s="200">
        <v>0</v>
      </c>
      <c r="Z68" s="200">
        <v>68.33</v>
      </c>
      <c r="AA68" s="200">
        <v>17.190000000000001</v>
      </c>
      <c r="AB68" s="200">
        <v>0</v>
      </c>
      <c r="AC68" s="200">
        <v>4.8600000000000003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12.98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80</v>
      </c>
      <c r="AP68" s="200">
        <v>0</v>
      </c>
      <c r="AQ68" s="200">
        <v>23.75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159.53</v>
      </c>
      <c r="L69" s="200">
        <v>61.5</v>
      </c>
      <c r="M69" s="200">
        <v>0</v>
      </c>
      <c r="N69" s="200">
        <v>29</v>
      </c>
      <c r="O69" s="200">
        <v>48.7</v>
      </c>
      <c r="P69" s="200">
        <v>60.17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282.68</v>
      </c>
      <c r="V69" s="200">
        <v>3.5</v>
      </c>
      <c r="W69" s="200">
        <v>10.81</v>
      </c>
      <c r="X69" s="200">
        <v>36.22</v>
      </c>
      <c r="Y69" s="200">
        <v>0</v>
      </c>
      <c r="Z69" s="200">
        <v>68.33</v>
      </c>
      <c r="AA69" s="200">
        <v>17.190000000000001</v>
      </c>
      <c r="AB69" s="200">
        <v>0</v>
      </c>
      <c r="AC69" s="200">
        <v>4.8600000000000003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12.98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80</v>
      </c>
      <c r="AP69" s="200">
        <v>0</v>
      </c>
      <c r="AQ69" s="200">
        <v>23.5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159.53</v>
      </c>
      <c r="L70" s="200">
        <v>61.5</v>
      </c>
      <c r="M70" s="200">
        <v>0</v>
      </c>
      <c r="N70" s="200">
        <v>29</v>
      </c>
      <c r="O70" s="200">
        <v>48.7</v>
      </c>
      <c r="P70" s="200">
        <v>60.17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282.68</v>
      </c>
      <c r="V70" s="200">
        <v>3.5</v>
      </c>
      <c r="W70" s="200">
        <v>10.81</v>
      </c>
      <c r="X70" s="200">
        <v>36.22</v>
      </c>
      <c r="Y70" s="200">
        <v>0</v>
      </c>
      <c r="Z70" s="200">
        <v>68.33</v>
      </c>
      <c r="AA70" s="200">
        <v>17.190000000000001</v>
      </c>
      <c r="AB70" s="200">
        <v>0</v>
      </c>
      <c r="AC70" s="200">
        <v>4.8600000000000003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12.98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80</v>
      </c>
      <c r="AP70" s="200">
        <v>0</v>
      </c>
      <c r="AQ70" s="200">
        <v>23.31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159.53</v>
      </c>
      <c r="L71" s="200">
        <v>61.5</v>
      </c>
      <c r="M71" s="200">
        <v>0</v>
      </c>
      <c r="N71" s="200">
        <v>29</v>
      </c>
      <c r="O71" s="200">
        <v>48.7</v>
      </c>
      <c r="P71" s="200">
        <v>60.17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282.68</v>
      </c>
      <c r="V71" s="200">
        <v>3.5</v>
      </c>
      <c r="W71" s="200">
        <v>11.4</v>
      </c>
      <c r="X71" s="200">
        <v>36.22</v>
      </c>
      <c r="Y71" s="200">
        <v>0</v>
      </c>
      <c r="Z71" s="200">
        <v>68.33</v>
      </c>
      <c r="AA71" s="200">
        <v>17.190000000000001</v>
      </c>
      <c r="AB71" s="200">
        <v>0</v>
      </c>
      <c r="AC71" s="200">
        <v>4.8600000000000003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12.98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80</v>
      </c>
      <c r="AP71" s="200">
        <v>0</v>
      </c>
      <c r="AQ71" s="200">
        <v>23.15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159.53</v>
      </c>
      <c r="L72" s="200">
        <v>61.5</v>
      </c>
      <c r="M72" s="200">
        <v>0</v>
      </c>
      <c r="N72" s="200">
        <v>29</v>
      </c>
      <c r="O72" s="200">
        <v>48.7</v>
      </c>
      <c r="P72" s="200">
        <v>60.17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282.68</v>
      </c>
      <c r="V72" s="200">
        <v>3.5</v>
      </c>
      <c r="W72" s="200">
        <v>11.4</v>
      </c>
      <c r="X72" s="200">
        <v>36.22</v>
      </c>
      <c r="Y72" s="200">
        <v>0</v>
      </c>
      <c r="Z72" s="200">
        <v>68.33</v>
      </c>
      <c r="AA72" s="200">
        <v>17.190000000000001</v>
      </c>
      <c r="AB72" s="200">
        <v>0</v>
      </c>
      <c r="AC72" s="200">
        <v>4.8600000000000003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12.98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80</v>
      </c>
      <c r="AP72" s="200">
        <v>0</v>
      </c>
      <c r="AQ72" s="200">
        <v>23.07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159.53</v>
      </c>
      <c r="L73" s="200">
        <v>61.5</v>
      </c>
      <c r="M73" s="200">
        <v>0</v>
      </c>
      <c r="N73" s="200">
        <v>29</v>
      </c>
      <c r="O73" s="200">
        <v>48.7</v>
      </c>
      <c r="P73" s="200">
        <v>60.17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282.68</v>
      </c>
      <c r="V73" s="200">
        <v>3.5</v>
      </c>
      <c r="W73" s="200">
        <v>11.4</v>
      </c>
      <c r="X73" s="200">
        <v>36.22</v>
      </c>
      <c r="Y73" s="200">
        <v>0</v>
      </c>
      <c r="Z73" s="200">
        <v>68.33</v>
      </c>
      <c r="AA73" s="200">
        <v>17.190000000000001</v>
      </c>
      <c r="AB73" s="200">
        <v>0</v>
      </c>
      <c r="AC73" s="200">
        <v>3.99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8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80</v>
      </c>
      <c r="AP73" s="200">
        <v>0</v>
      </c>
      <c r="AQ73" s="200">
        <v>19.52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159.53</v>
      </c>
      <c r="L74" s="200">
        <v>61.5</v>
      </c>
      <c r="M74" s="200">
        <v>0</v>
      </c>
      <c r="N74" s="200">
        <v>29</v>
      </c>
      <c r="O74" s="200">
        <v>48.7</v>
      </c>
      <c r="P74" s="200">
        <v>60.17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282.68</v>
      </c>
      <c r="V74" s="200">
        <v>3.5</v>
      </c>
      <c r="W74" s="200">
        <v>11.4</v>
      </c>
      <c r="X74" s="200">
        <v>36.22</v>
      </c>
      <c r="Y74" s="200">
        <v>0</v>
      </c>
      <c r="Z74" s="200">
        <v>68.33</v>
      </c>
      <c r="AA74" s="200">
        <v>17.190000000000001</v>
      </c>
      <c r="AB74" s="200">
        <v>0</v>
      </c>
      <c r="AC74" s="200">
        <v>3.99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12.98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80</v>
      </c>
      <c r="AP74" s="200">
        <v>0</v>
      </c>
      <c r="AQ74" s="200">
        <v>10.27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159.53</v>
      </c>
      <c r="L75" s="200">
        <v>61.5</v>
      </c>
      <c r="M75" s="200">
        <v>0</v>
      </c>
      <c r="N75" s="200">
        <v>29</v>
      </c>
      <c r="O75" s="200">
        <v>48.7</v>
      </c>
      <c r="P75" s="200">
        <v>60.17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282.68</v>
      </c>
      <c r="V75" s="200">
        <v>3.5</v>
      </c>
      <c r="W75" s="200">
        <v>11.4</v>
      </c>
      <c r="X75" s="200">
        <v>36.22</v>
      </c>
      <c r="Y75" s="200">
        <v>0</v>
      </c>
      <c r="Z75" s="200">
        <v>68.33</v>
      </c>
      <c r="AA75" s="200">
        <v>17.190000000000001</v>
      </c>
      <c r="AB75" s="200">
        <v>0</v>
      </c>
      <c r="AC75" s="200">
        <v>4.74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14.46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80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159.53</v>
      </c>
      <c r="L76" s="200">
        <v>61.5</v>
      </c>
      <c r="M76" s="200">
        <v>0</v>
      </c>
      <c r="N76" s="200">
        <v>29</v>
      </c>
      <c r="O76" s="200">
        <v>48.7</v>
      </c>
      <c r="P76" s="200">
        <v>60.17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282.68</v>
      </c>
      <c r="V76" s="200">
        <v>3.5</v>
      </c>
      <c r="W76" s="200">
        <v>11.4</v>
      </c>
      <c r="X76" s="200">
        <v>36.22</v>
      </c>
      <c r="Y76" s="200">
        <v>0</v>
      </c>
      <c r="Z76" s="200">
        <v>68.33</v>
      </c>
      <c r="AA76" s="200">
        <v>17.190000000000001</v>
      </c>
      <c r="AB76" s="200">
        <v>0</v>
      </c>
      <c r="AC76" s="200">
        <v>4.99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14.46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80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159.53</v>
      </c>
      <c r="L77" s="200">
        <v>61.5</v>
      </c>
      <c r="M77" s="200">
        <v>0</v>
      </c>
      <c r="N77" s="200">
        <v>29</v>
      </c>
      <c r="O77" s="200">
        <v>48.7</v>
      </c>
      <c r="P77" s="200">
        <v>60.17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282.68</v>
      </c>
      <c r="V77" s="200">
        <v>3.5</v>
      </c>
      <c r="W77" s="200">
        <v>11.4</v>
      </c>
      <c r="X77" s="200">
        <v>36.22</v>
      </c>
      <c r="Y77" s="200">
        <v>0</v>
      </c>
      <c r="Z77" s="200">
        <v>68.33</v>
      </c>
      <c r="AA77" s="200">
        <v>17.190000000000001</v>
      </c>
      <c r="AB77" s="200">
        <v>0</v>
      </c>
      <c r="AC77" s="200">
        <v>5.99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15.43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80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159.53</v>
      </c>
      <c r="L78" s="200">
        <v>61.5</v>
      </c>
      <c r="M78" s="200">
        <v>0</v>
      </c>
      <c r="N78" s="200">
        <v>29</v>
      </c>
      <c r="O78" s="200">
        <v>48.7</v>
      </c>
      <c r="P78" s="200">
        <v>60.17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282.68</v>
      </c>
      <c r="V78" s="200">
        <v>3.5</v>
      </c>
      <c r="W78" s="200">
        <v>11.4</v>
      </c>
      <c r="X78" s="200">
        <v>36.22</v>
      </c>
      <c r="Y78" s="200">
        <v>0</v>
      </c>
      <c r="Z78" s="200">
        <v>68.33</v>
      </c>
      <c r="AA78" s="200">
        <v>17.190000000000001</v>
      </c>
      <c r="AB78" s="200">
        <v>0</v>
      </c>
      <c r="AC78" s="200">
        <v>5.99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15.43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80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159.53</v>
      </c>
      <c r="L79" s="200">
        <v>61.5</v>
      </c>
      <c r="M79" s="200">
        <v>0</v>
      </c>
      <c r="N79" s="200">
        <v>29</v>
      </c>
      <c r="O79" s="200">
        <v>48.7</v>
      </c>
      <c r="P79" s="200">
        <v>60.17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282.68</v>
      </c>
      <c r="V79" s="200">
        <v>3.5</v>
      </c>
      <c r="W79" s="200">
        <v>11.4</v>
      </c>
      <c r="X79" s="200">
        <v>36.22</v>
      </c>
      <c r="Y79" s="200">
        <v>0</v>
      </c>
      <c r="Z79" s="200">
        <v>68.33</v>
      </c>
      <c r="AA79" s="200">
        <v>17.190000000000001</v>
      </c>
      <c r="AB79" s="200">
        <v>0</v>
      </c>
      <c r="AC79" s="200">
        <v>6.99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15.28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80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159.53</v>
      </c>
      <c r="L80" s="200">
        <v>61.5</v>
      </c>
      <c r="M80" s="200">
        <v>0</v>
      </c>
      <c r="N80" s="200">
        <v>29</v>
      </c>
      <c r="O80" s="200">
        <v>48.7</v>
      </c>
      <c r="P80" s="200">
        <v>60.17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282.68</v>
      </c>
      <c r="V80" s="200">
        <v>3.5</v>
      </c>
      <c r="W80" s="200">
        <v>11.4</v>
      </c>
      <c r="X80" s="200">
        <v>36.22</v>
      </c>
      <c r="Y80" s="200">
        <v>0</v>
      </c>
      <c r="Z80" s="200">
        <v>68.33</v>
      </c>
      <c r="AA80" s="200">
        <v>17.190000000000001</v>
      </c>
      <c r="AB80" s="200">
        <v>0</v>
      </c>
      <c r="AC80" s="200">
        <v>6.99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15.43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80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159.53</v>
      </c>
      <c r="L81" s="200">
        <v>61.5</v>
      </c>
      <c r="M81" s="200">
        <v>0</v>
      </c>
      <c r="N81" s="200">
        <v>29</v>
      </c>
      <c r="O81" s="200">
        <v>48.7</v>
      </c>
      <c r="P81" s="200">
        <v>60.17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282.68</v>
      </c>
      <c r="V81" s="200">
        <v>3.5</v>
      </c>
      <c r="W81" s="200">
        <v>11.4</v>
      </c>
      <c r="X81" s="200">
        <v>36.22</v>
      </c>
      <c r="Y81" s="200">
        <v>0</v>
      </c>
      <c r="Z81" s="200">
        <v>68.33</v>
      </c>
      <c r="AA81" s="200">
        <v>17.190000000000001</v>
      </c>
      <c r="AB81" s="200">
        <v>0</v>
      </c>
      <c r="AC81" s="200">
        <v>6.99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15.43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80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159.53</v>
      </c>
      <c r="L82" s="200">
        <v>61.5</v>
      </c>
      <c r="M82" s="200">
        <v>0</v>
      </c>
      <c r="N82" s="200">
        <v>29</v>
      </c>
      <c r="O82" s="200">
        <v>48.7</v>
      </c>
      <c r="P82" s="200">
        <v>60.17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282.68</v>
      </c>
      <c r="V82" s="200">
        <v>3.5</v>
      </c>
      <c r="W82" s="200">
        <v>11.4</v>
      </c>
      <c r="X82" s="200">
        <v>36.22</v>
      </c>
      <c r="Y82" s="200">
        <v>0</v>
      </c>
      <c r="Z82" s="200">
        <v>68.33</v>
      </c>
      <c r="AA82" s="200">
        <v>17.190000000000001</v>
      </c>
      <c r="AB82" s="200">
        <v>0</v>
      </c>
      <c r="AC82" s="200">
        <v>6.99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15.43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80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159.53</v>
      </c>
      <c r="L83" s="200">
        <v>61.5</v>
      </c>
      <c r="M83" s="200">
        <v>0</v>
      </c>
      <c r="N83" s="200">
        <v>29</v>
      </c>
      <c r="O83" s="200">
        <v>48.7</v>
      </c>
      <c r="P83" s="200">
        <v>60.17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282.68</v>
      </c>
      <c r="V83" s="200">
        <v>3.5</v>
      </c>
      <c r="W83" s="200">
        <v>11.4</v>
      </c>
      <c r="X83" s="200">
        <v>36.22</v>
      </c>
      <c r="Y83" s="200">
        <v>0</v>
      </c>
      <c r="Z83" s="200">
        <v>68.33</v>
      </c>
      <c r="AA83" s="200">
        <v>17.190000000000001</v>
      </c>
      <c r="AB83" s="200">
        <v>0</v>
      </c>
      <c r="AC83" s="200">
        <v>6.99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15.43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80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159.53</v>
      </c>
      <c r="L84" s="200">
        <v>61.5</v>
      </c>
      <c r="M84" s="200">
        <v>0</v>
      </c>
      <c r="N84" s="200">
        <v>29</v>
      </c>
      <c r="O84" s="200">
        <v>48.7</v>
      </c>
      <c r="P84" s="200">
        <v>60.17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282.68</v>
      </c>
      <c r="V84" s="200">
        <v>3.5</v>
      </c>
      <c r="W84" s="200">
        <v>11.4</v>
      </c>
      <c r="X84" s="200">
        <v>36.22</v>
      </c>
      <c r="Y84" s="200">
        <v>0</v>
      </c>
      <c r="Z84" s="200">
        <v>68.33</v>
      </c>
      <c r="AA84" s="200">
        <v>17.190000000000001</v>
      </c>
      <c r="AB84" s="200">
        <v>0</v>
      </c>
      <c r="AC84" s="200">
        <v>6.99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15.43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80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159.53</v>
      </c>
      <c r="L85" s="200">
        <v>61.5</v>
      </c>
      <c r="M85" s="200">
        <v>0</v>
      </c>
      <c r="N85" s="200">
        <v>29</v>
      </c>
      <c r="O85" s="200">
        <v>48.7</v>
      </c>
      <c r="P85" s="200">
        <v>60.17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282.68</v>
      </c>
      <c r="V85" s="200">
        <v>3.5</v>
      </c>
      <c r="W85" s="200">
        <v>11.4</v>
      </c>
      <c r="X85" s="200">
        <v>36.22</v>
      </c>
      <c r="Y85" s="200">
        <v>0</v>
      </c>
      <c r="Z85" s="200">
        <v>68.33</v>
      </c>
      <c r="AA85" s="200">
        <v>17.190000000000001</v>
      </c>
      <c r="AB85" s="200">
        <v>0</v>
      </c>
      <c r="AC85" s="200">
        <v>6.99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15.43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64.62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159.53</v>
      </c>
      <c r="L86" s="200">
        <v>61.5</v>
      </c>
      <c r="M86" s="200">
        <v>0</v>
      </c>
      <c r="N86" s="200">
        <v>29</v>
      </c>
      <c r="O86" s="200">
        <v>48.7</v>
      </c>
      <c r="P86" s="200">
        <v>60.17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282.68</v>
      </c>
      <c r="V86" s="200">
        <v>3.5</v>
      </c>
      <c r="W86" s="200">
        <v>11.4</v>
      </c>
      <c r="X86" s="200">
        <v>36.22</v>
      </c>
      <c r="Y86" s="200">
        <v>0</v>
      </c>
      <c r="Z86" s="200">
        <v>68.33</v>
      </c>
      <c r="AA86" s="200">
        <v>17.190000000000001</v>
      </c>
      <c r="AB86" s="200">
        <v>0</v>
      </c>
      <c r="AC86" s="200">
        <v>6.99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15.43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64.62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159.53</v>
      </c>
      <c r="L87" s="200">
        <v>61.5</v>
      </c>
      <c r="M87" s="200">
        <v>0</v>
      </c>
      <c r="N87" s="200">
        <v>29</v>
      </c>
      <c r="O87" s="200">
        <v>48.7</v>
      </c>
      <c r="P87" s="200">
        <v>60.17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282.68</v>
      </c>
      <c r="V87" s="200">
        <v>3.5</v>
      </c>
      <c r="W87" s="200">
        <v>11.4</v>
      </c>
      <c r="X87" s="200">
        <v>36.22</v>
      </c>
      <c r="Y87" s="200">
        <v>0</v>
      </c>
      <c r="Z87" s="200">
        <v>68.33</v>
      </c>
      <c r="AA87" s="200">
        <v>17.190000000000001</v>
      </c>
      <c r="AB87" s="200">
        <v>0</v>
      </c>
      <c r="AC87" s="200">
        <v>6.99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15.43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35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159.53</v>
      </c>
      <c r="L88" s="200">
        <v>61.5</v>
      </c>
      <c r="M88" s="200">
        <v>0</v>
      </c>
      <c r="N88" s="200">
        <v>29</v>
      </c>
      <c r="O88" s="200">
        <v>48.7</v>
      </c>
      <c r="P88" s="200">
        <v>60.17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282.68</v>
      </c>
      <c r="V88" s="200">
        <v>3.5</v>
      </c>
      <c r="W88" s="200">
        <v>11.4</v>
      </c>
      <c r="X88" s="200">
        <v>36.22</v>
      </c>
      <c r="Y88" s="200">
        <v>0</v>
      </c>
      <c r="Z88" s="200">
        <v>68.33</v>
      </c>
      <c r="AA88" s="200">
        <v>17.190000000000001</v>
      </c>
      <c r="AB88" s="200">
        <v>0</v>
      </c>
      <c r="AC88" s="200">
        <v>6.99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16.07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35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159.53</v>
      </c>
      <c r="L89" s="200">
        <v>61.5</v>
      </c>
      <c r="M89" s="200">
        <v>0</v>
      </c>
      <c r="N89" s="200">
        <v>29</v>
      </c>
      <c r="O89" s="200">
        <v>48.7</v>
      </c>
      <c r="P89" s="200">
        <v>60.17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282.68</v>
      </c>
      <c r="V89" s="200">
        <v>3.5</v>
      </c>
      <c r="W89" s="200">
        <v>11.4</v>
      </c>
      <c r="X89" s="200">
        <v>36.22</v>
      </c>
      <c r="Y89" s="200">
        <v>0</v>
      </c>
      <c r="Z89" s="200">
        <v>68.33</v>
      </c>
      <c r="AA89" s="200">
        <v>17.190000000000001</v>
      </c>
      <c r="AB89" s="200">
        <v>0</v>
      </c>
      <c r="AC89" s="200">
        <v>6.99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16.07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35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159.53</v>
      </c>
      <c r="L90" s="200">
        <v>61.5</v>
      </c>
      <c r="M90" s="200">
        <v>0</v>
      </c>
      <c r="N90" s="200">
        <v>29</v>
      </c>
      <c r="O90" s="200">
        <v>48.7</v>
      </c>
      <c r="P90" s="200">
        <v>60.17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282.68</v>
      </c>
      <c r="V90" s="200">
        <v>3.5</v>
      </c>
      <c r="W90" s="200">
        <v>11.4</v>
      </c>
      <c r="X90" s="200">
        <v>36.22</v>
      </c>
      <c r="Y90" s="200">
        <v>0</v>
      </c>
      <c r="Z90" s="200">
        <v>68.33</v>
      </c>
      <c r="AA90" s="200">
        <v>17.190000000000001</v>
      </c>
      <c r="AB90" s="200">
        <v>0</v>
      </c>
      <c r="AC90" s="200">
        <v>6.99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16.07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35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159.53</v>
      </c>
      <c r="L91" s="200">
        <v>61.5</v>
      </c>
      <c r="M91" s="200">
        <v>0</v>
      </c>
      <c r="N91" s="200">
        <v>29</v>
      </c>
      <c r="O91" s="200">
        <v>48.7</v>
      </c>
      <c r="P91" s="200">
        <v>60.17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282.68</v>
      </c>
      <c r="V91" s="200">
        <v>3.5</v>
      </c>
      <c r="W91" s="200">
        <v>11.4</v>
      </c>
      <c r="X91" s="200">
        <v>36.22</v>
      </c>
      <c r="Y91" s="200">
        <v>0</v>
      </c>
      <c r="Z91" s="200">
        <v>68.33</v>
      </c>
      <c r="AA91" s="200">
        <v>17.190000000000001</v>
      </c>
      <c r="AB91" s="200">
        <v>0</v>
      </c>
      <c r="AC91" s="200">
        <v>7.99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16.07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35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159.53</v>
      </c>
      <c r="L92" s="200">
        <v>61.5</v>
      </c>
      <c r="M92" s="200">
        <v>0</v>
      </c>
      <c r="N92" s="200">
        <v>29</v>
      </c>
      <c r="O92" s="200">
        <v>48.7</v>
      </c>
      <c r="P92" s="200">
        <v>60.17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282.68</v>
      </c>
      <c r="V92" s="200">
        <v>3.5</v>
      </c>
      <c r="W92" s="200">
        <v>11.4</v>
      </c>
      <c r="X92" s="200">
        <v>36.22</v>
      </c>
      <c r="Y92" s="200">
        <v>0</v>
      </c>
      <c r="Z92" s="200">
        <v>68.33</v>
      </c>
      <c r="AA92" s="200">
        <v>17.190000000000001</v>
      </c>
      <c r="AB92" s="200">
        <v>0</v>
      </c>
      <c r="AC92" s="200">
        <v>7.99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16.07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35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159.53</v>
      </c>
      <c r="L93" s="200">
        <v>61.5</v>
      </c>
      <c r="M93" s="200">
        <v>0</v>
      </c>
      <c r="N93" s="200">
        <v>29</v>
      </c>
      <c r="O93" s="200">
        <v>48.7</v>
      </c>
      <c r="P93" s="200">
        <v>60.17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282.68</v>
      </c>
      <c r="V93" s="200">
        <v>3.5</v>
      </c>
      <c r="W93" s="200">
        <v>11.4</v>
      </c>
      <c r="X93" s="200">
        <v>36.22</v>
      </c>
      <c r="Y93" s="200">
        <v>0</v>
      </c>
      <c r="Z93" s="200">
        <v>68.33</v>
      </c>
      <c r="AA93" s="200">
        <v>17.190000000000001</v>
      </c>
      <c r="AB93" s="200">
        <v>0</v>
      </c>
      <c r="AC93" s="200">
        <v>7.99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16.07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35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159.53</v>
      </c>
      <c r="L94" s="200">
        <v>61.5</v>
      </c>
      <c r="M94" s="200">
        <v>0</v>
      </c>
      <c r="N94" s="200">
        <v>29</v>
      </c>
      <c r="O94" s="200">
        <v>48.7</v>
      </c>
      <c r="P94" s="200">
        <v>60.17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282.68</v>
      </c>
      <c r="V94" s="200">
        <v>3.5</v>
      </c>
      <c r="W94" s="200">
        <v>11.4</v>
      </c>
      <c r="X94" s="200">
        <v>36.22</v>
      </c>
      <c r="Y94" s="200">
        <v>0</v>
      </c>
      <c r="Z94" s="200">
        <v>68.33</v>
      </c>
      <c r="AA94" s="200">
        <v>17.190000000000001</v>
      </c>
      <c r="AB94" s="200">
        <v>0</v>
      </c>
      <c r="AC94" s="200">
        <v>7.99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16.07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35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159.53</v>
      </c>
      <c r="L95" s="200">
        <v>61.5</v>
      </c>
      <c r="M95" s="200">
        <v>0</v>
      </c>
      <c r="N95" s="200">
        <v>29</v>
      </c>
      <c r="O95" s="200">
        <v>48.7</v>
      </c>
      <c r="P95" s="200">
        <v>60.17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282.68</v>
      </c>
      <c r="V95" s="200">
        <v>3.5</v>
      </c>
      <c r="W95" s="200">
        <v>11.4</v>
      </c>
      <c r="X95" s="200">
        <v>36.22</v>
      </c>
      <c r="Y95" s="200">
        <v>0</v>
      </c>
      <c r="Z95" s="200">
        <v>68.33</v>
      </c>
      <c r="AA95" s="200">
        <v>17.190000000000001</v>
      </c>
      <c r="AB95" s="200">
        <v>0</v>
      </c>
      <c r="AC95" s="200">
        <v>7.99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16.07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35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159.53</v>
      </c>
      <c r="L96" s="200">
        <v>61.5</v>
      </c>
      <c r="M96" s="200">
        <v>0</v>
      </c>
      <c r="N96" s="200">
        <v>29</v>
      </c>
      <c r="O96" s="200">
        <v>48.7</v>
      </c>
      <c r="P96" s="200">
        <v>60.17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282.68</v>
      </c>
      <c r="V96" s="200">
        <v>3.5</v>
      </c>
      <c r="W96" s="200">
        <v>11.4</v>
      </c>
      <c r="X96" s="200">
        <v>36.22</v>
      </c>
      <c r="Y96" s="200">
        <v>0</v>
      </c>
      <c r="Z96" s="200">
        <v>68.33</v>
      </c>
      <c r="AA96" s="200">
        <v>17.190000000000001</v>
      </c>
      <c r="AB96" s="200">
        <v>0</v>
      </c>
      <c r="AC96" s="200">
        <v>7.99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16.07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35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159.53</v>
      </c>
      <c r="L97" s="200">
        <v>61.5</v>
      </c>
      <c r="M97" s="200">
        <v>0</v>
      </c>
      <c r="N97" s="200">
        <v>29</v>
      </c>
      <c r="O97" s="200">
        <v>48.7</v>
      </c>
      <c r="P97" s="200">
        <v>60.17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282.68</v>
      </c>
      <c r="V97" s="200">
        <v>3.5</v>
      </c>
      <c r="W97" s="200">
        <v>11.4</v>
      </c>
      <c r="X97" s="200">
        <v>36.22</v>
      </c>
      <c r="Y97" s="200">
        <v>0</v>
      </c>
      <c r="Z97" s="200">
        <v>68.33</v>
      </c>
      <c r="AA97" s="200">
        <v>17.190000000000001</v>
      </c>
      <c r="AB97" s="200">
        <v>0</v>
      </c>
      <c r="AC97" s="200">
        <v>7.99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16.07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35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159.53</v>
      </c>
      <c r="L98" s="200">
        <v>61.5</v>
      </c>
      <c r="M98" s="200">
        <v>0</v>
      </c>
      <c r="N98" s="200">
        <v>29</v>
      </c>
      <c r="O98" s="200">
        <v>48.7</v>
      </c>
      <c r="P98" s="200">
        <v>60.17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282.68</v>
      </c>
      <c r="V98" s="200">
        <v>3.5</v>
      </c>
      <c r="W98" s="200">
        <v>11.4</v>
      </c>
      <c r="X98" s="200">
        <v>36.22</v>
      </c>
      <c r="Y98" s="200">
        <v>0</v>
      </c>
      <c r="Z98" s="200">
        <v>68.33</v>
      </c>
      <c r="AA98" s="200">
        <v>17.190000000000001</v>
      </c>
      <c r="AB98" s="200">
        <v>0</v>
      </c>
      <c r="AC98" s="200">
        <v>7.99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16.07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35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5.179999999999998E-3</v>
      </c>
      <c r="K99">
        <f t="shared" si="0"/>
        <v>3.8328450000000061</v>
      </c>
      <c r="L99">
        <f t="shared" si="0"/>
        <v>1.4765299999999999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1.4440800000000014</v>
      </c>
      <c r="Q99">
        <f t="shared" si="0"/>
        <v>6.2160000000000069E-2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6.7843200000000055</v>
      </c>
      <c r="V99">
        <f t="shared" si="0"/>
        <v>8.4000000000000005E-2</v>
      </c>
      <c r="W99">
        <f t="shared" si="0"/>
        <v>0.27170999999999979</v>
      </c>
      <c r="X99">
        <f t="shared" si="0"/>
        <v>0.86927999999999839</v>
      </c>
      <c r="Y99">
        <f t="shared" si="0"/>
        <v>0</v>
      </c>
      <c r="Z99">
        <f t="shared" si="0"/>
        <v>1.6399199999999987</v>
      </c>
      <c r="AA99">
        <f t="shared" si="0"/>
        <v>0.41256000000000093</v>
      </c>
      <c r="AB99">
        <f t="shared" si="0"/>
        <v>0</v>
      </c>
      <c r="AC99">
        <f t="shared" si="0"/>
        <v>0.14434750000000005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0.22410000000000024</v>
      </c>
      <c r="AH99">
        <f t="shared" si="0"/>
        <v>0</v>
      </c>
      <c r="AI99">
        <f t="shared" si="0"/>
        <v>0.27343749999999989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1.7760499999999999</v>
      </c>
      <c r="AP99">
        <f t="shared" si="0"/>
        <v>0</v>
      </c>
      <c r="AQ99">
        <f t="shared" ref="AQ99:AT99" si="1">SUM(AQ3:AQ98)/4000</f>
        <v>0.27375499999999997</v>
      </c>
      <c r="AR99">
        <f t="shared" si="1"/>
        <v>0</v>
      </c>
      <c r="AS99">
        <f t="shared" si="1"/>
        <v>0</v>
      </c>
      <c r="AT99">
        <f t="shared" si="1"/>
        <v>1.6099999999999999E-3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9.1</v>
      </c>
      <c r="L3" s="200">
        <v>559.24</v>
      </c>
      <c r="M3" s="200">
        <v>25.21</v>
      </c>
      <c r="N3" s="200">
        <v>35.03</v>
      </c>
      <c r="O3" s="200">
        <v>0</v>
      </c>
      <c r="P3" s="200">
        <v>37.25</v>
      </c>
      <c r="Q3" s="200">
        <v>3.13</v>
      </c>
      <c r="R3" s="200">
        <v>12.58</v>
      </c>
      <c r="S3" s="200">
        <v>7.83</v>
      </c>
      <c r="T3" s="200">
        <v>0</v>
      </c>
      <c r="U3" s="200">
        <v>62.1</v>
      </c>
      <c r="V3" s="200">
        <v>4.2300000000000004</v>
      </c>
      <c r="W3" s="200">
        <v>13.76</v>
      </c>
      <c r="X3" s="200">
        <v>43.75</v>
      </c>
      <c r="Y3" s="200">
        <v>0</v>
      </c>
      <c r="Z3" s="200">
        <v>75.099999999999994</v>
      </c>
      <c r="AA3" s="200">
        <v>20.77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36.93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140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9.1</v>
      </c>
      <c r="L4" s="200">
        <v>559.24</v>
      </c>
      <c r="M4" s="200">
        <v>25.21</v>
      </c>
      <c r="N4" s="200">
        <v>35.03</v>
      </c>
      <c r="O4" s="200">
        <v>0</v>
      </c>
      <c r="P4" s="200">
        <v>37.25</v>
      </c>
      <c r="Q4" s="200">
        <v>3.13</v>
      </c>
      <c r="R4" s="200">
        <v>12.58</v>
      </c>
      <c r="S4" s="200">
        <v>7.83</v>
      </c>
      <c r="T4" s="200">
        <v>0</v>
      </c>
      <c r="U4" s="200">
        <v>62.1</v>
      </c>
      <c r="V4" s="200">
        <v>4.2300000000000004</v>
      </c>
      <c r="W4" s="200">
        <v>13.76</v>
      </c>
      <c r="X4" s="200">
        <v>43.75</v>
      </c>
      <c r="Y4" s="200">
        <v>0</v>
      </c>
      <c r="Z4" s="200">
        <v>75.099999999999994</v>
      </c>
      <c r="AA4" s="200">
        <v>20.77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36.93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140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9.1</v>
      </c>
      <c r="L5" s="200">
        <v>559.24</v>
      </c>
      <c r="M5" s="200">
        <v>25.21</v>
      </c>
      <c r="N5" s="200">
        <v>35.03</v>
      </c>
      <c r="O5" s="200">
        <v>0</v>
      </c>
      <c r="P5" s="200">
        <v>37.25</v>
      </c>
      <c r="Q5" s="200">
        <v>3.13</v>
      </c>
      <c r="R5" s="200">
        <v>12.58</v>
      </c>
      <c r="S5" s="200">
        <v>7.83</v>
      </c>
      <c r="T5" s="200">
        <v>0</v>
      </c>
      <c r="U5" s="200">
        <v>62.1</v>
      </c>
      <c r="V5" s="200">
        <v>4.2300000000000004</v>
      </c>
      <c r="W5" s="200">
        <v>13.76</v>
      </c>
      <c r="X5" s="200">
        <v>43.75</v>
      </c>
      <c r="Y5" s="200">
        <v>0</v>
      </c>
      <c r="Z5" s="200">
        <v>75.099999999999994</v>
      </c>
      <c r="AA5" s="200">
        <v>20.77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36.93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134.46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9.1</v>
      </c>
      <c r="L6" s="200">
        <v>559.24</v>
      </c>
      <c r="M6" s="200">
        <v>25.21</v>
      </c>
      <c r="N6" s="200">
        <v>35.03</v>
      </c>
      <c r="O6" s="200">
        <v>0</v>
      </c>
      <c r="P6" s="200">
        <v>37.25</v>
      </c>
      <c r="Q6" s="200">
        <v>3.13</v>
      </c>
      <c r="R6" s="200">
        <v>12.58</v>
      </c>
      <c r="S6" s="200">
        <v>7.83</v>
      </c>
      <c r="T6" s="200">
        <v>0</v>
      </c>
      <c r="U6" s="200">
        <v>62.1</v>
      </c>
      <c r="V6" s="200">
        <v>4.2300000000000004</v>
      </c>
      <c r="W6" s="200">
        <v>13.76</v>
      </c>
      <c r="X6" s="200">
        <v>43.75</v>
      </c>
      <c r="Y6" s="200">
        <v>0</v>
      </c>
      <c r="Z6" s="200">
        <v>75.099999999999994</v>
      </c>
      <c r="AA6" s="200">
        <v>20.77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38.130000000000003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136.72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9.1</v>
      </c>
      <c r="L7" s="200">
        <v>559.24</v>
      </c>
      <c r="M7" s="200">
        <v>25.21</v>
      </c>
      <c r="N7" s="200">
        <v>35.03</v>
      </c>
      <c r="O7" s="200">
        <v>0</v>
      </c>
      <c r="P7" s="200">
        <v>37.25</v>
      </c>
      <c r="Q7" s="200">
        <v>3.13</v>
      </c>
      <c r="R7" s="200">
        <v>12.58</v>
      </c>
      <c r="S7" s="200">
        <v>7.83</v>
      </c>
      <c r="T7" s="200">
        <v>0</v>
      </c>
      <c r="U7" s="200">
        <v>62.1</v>
      </c>
      <c r="V7" s="200">
        <v>4.2300000000000004</v>
      </c>
      <c r="W7" s="200">
        <v>13.76</v>
      </c>
      <c r="X7" s="200">
        <v>43.75</v>
      </c>
      <c r="Y7" s="200">
        <v>0</v>
      </c>
      <c r="Z7" s="200">
        <v>75.099999999999994</v>
      </c>
      <c r="AA7" s="200">
        <v>20.77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38.130000000000003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120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9.1</v>
      </c>
      <c r="L8" s="200">
        <v>559.24</v>
      </c>
      <c r="M8" s="200">
        <v>25.21</v>
      </c>
      <c r="N8" s="200">
        <v>35.03</v>
      </c>
      <c r="O8" s="200">
        <v>0</v>
      </c>
      <c r="P8" s="200">
        <v>37.25</v>
      </c>
      <c r="Q8" s="200">
        <v>3.13</v>
      </c>
      <c r="R8" s="200">
        <v>12.58</v>
      </c>
      <c r="S8" s="200">
        <v>7.83</v>
      </c>
      <c r="T8" s="200">
        <v>0</v>
      </c>
      <c r="U8" s="200">
        <v>62.1</v>
      </c>
      <c r="V8" s="200">
        <v>4.2300000000000004</v>
      </c>
      <c r="W8" s="200">
        <v>13.76</v>
      </c>
      <c r="X8" s="200">
        <v>43.75</v>
      </c>
      <c r="Y8" s="200">
        <v>0</v>
      </c>
      <c r="Z8" s="200">
        <v>75.099999999999994</v>
      </c>
      <c r="AA8" s="200">
        <v>20.77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38.130000000000003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120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9.1</v>
      </c>
      <c r="L9" s="200">
        <v>559.24</v>
      </c>
      <c r="M9" s="200">
        <v>25.21</v>
      </c>
      <c r="N9" s="200">
        <v>35.03</v>
      </c>
      <c r="O9" s="200">
        <v>0</v>
      </c>
      <c r="P9" s="200">
        <v>37.25</v>
      </c>
      <c r="Q9" s="200">
        <v>3.13</v>
      </c>
      <c r="R9" s="200">
        <v>12.58</v>
      </c>
      <c r="S9" s="200">
        <v>7.83</v>
      </c>
      <c r="T9" s="200">
        <v>0</v>
      </c>
      <c r="U9" s="200">
        <v>62.1</v>
      </c>
      <c r="V9" s="200">
        <v>4.2300000000000004</v>
      </c>
      <c r="W9" s="200">
        <v>13.76</v>
      </c>
      <c r="X9" s="200">
        <v>43.75</v>
      </c>
      <c r="Y9" s="200">
        <v>0</v>
      </c>
      <c r="Z9" s="200">
        <v>75.099999999999994</v>
      </c>
      <c r="AA9" s="200">
        <v>20.77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38.130000000000003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120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9.1</v>
      </c>
      <c r="L10" s="200">
        <v>559.24</v>
      </c>
      <c r="M10" s="200">
        <v>25.21</v>
      </c>
      <c r="N10" s="200">
        <v>35.03</v>
      </c>
      <c r="O10" s="200">
        <v>0</v>
      </c>
      <c r="P10" s="200">
        <v>37.25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</v>
      </c>
      <c r="V10" s="200">
        <v>4.2300000000000004</v>
      </c>
      <c r="W10" s="200">
        <v>13.76</v>
      </c>
      <c r="X10" s="200">
        <v>43.75</v>
      </c>
      <c r="Y10" s="200">
        <v>0</v>
      </c>
      <c r="Z10" s="200">
        <v>75.099999999999994</v>
      </c>
      <c r="AA10" s="200">
        <v>20.77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38.130000000000003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120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0.89</v>
      </c>
      <c r="K11" s="200">
        <v>9.1</v>
      </c>
      <c r="L11" s="200">
        <v>559.24</v>
      </c>
      <c r="M11" s="200">
        <v>25.21</v>
      </c>
      <c r="N11" s="200">
        <v>35.03</v>
      </c>
      <c r="O11" s="200">
        <v>0</v>
      </c>
      <c r="P11" s="200">
        <v>37.25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</v>
      </c>
      <c r="V11" s="200">
        <v>4.2300000000000004</v>
      </c>
      <c r="W11" s="200">
        <v>13.76</v>
      </c>
      <c r="X11" s="200">
        <v>43.75</v>
      </c>
      <c r="Y11" s="200">
        <v>0</v>
      </c>
      <c r="Z11" s="200">
        <v>75.099999999999994</v>
      </c>
      <c r="AA11" s="200">
        <v>20.77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29.53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120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0.89</v>
      </c>
      <c r="K12" s="200">
        <v>9.1</v>
      </c>
      <c r="L12" s="200">
        <v>559.24</v>
      </c>
      <c r="M12" s="200">
        <v>25.21</v>
      </c>
      <c r="N12" s="200">
        <v>35.03</v>
      </c>
      <c r="O12" s="200">
        <v>0</v>
      </c>
      <c r="P12" s="200">
        <v>37.25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</v>
      </c>
      <c r="V12" s="200">
        <v>4.2300000000000004</v>
      </c>
      <c r="W12" s="200">
        <v>13.76</v>
      </c>
      <c r="X12" s="200">
        <v>43.75</v>
      </c>
      <c r="Y12" s="200">
        <v>0</v>
      </c>
      <c r="Z12" s="200">
        <v>75.099999999999994</v>
      </c>
      <c r="AA12" s="200">
        <v>20.77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29.53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120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0.89</v>
      </c>
      <c r="K13" s="200">
        <v>9.1</v>
      </c>
      <c r="L13" s="200">
        <v>559.24</v>
      </c>
      <c r="M13" s="200">
        <v>25.21</v>
      </c>
      <c r="N13" s="200">
        <v>35.03</v>
      </c>
      <c r="O13" s="200">
        <v>0</v>
      </c>
      <c r="P13" s="200">
        <v>37.25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</v>
      </c>
      <c r="V13" s="200">
        <v>4.2300000000000004</v>
      </c>
      <c r="W13" s="200">
        <v>13.76</v>
      </c>
      <c r="X13" s="200">
        <v>43.75</v>
      </c>
      <c r="Y13" s="200">
        <v>0</v>
      </c>
      <c r="Z13" s="200">
        <v>75.099999999999994</v>
      </c>
      <c r="AA13" s="200">
        <v>20.77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29.53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120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0.89</v>
      </c>
      <c r="K14" s="200">
        <v>9.1</v>
      </c>
      <c r="L14" s="200">
        <v>559.24</v>
      </c>
      <c r="M14" s="200">
        <v>25.21</v>
      </c>
      <c r="N14" s="200">
        <v>35.03</v>
      </c>
      <c r="O14" s="200">
        <v>0</v>
      </c>
      <c r="P14" s="200">
        <v>37.25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</v>
      </c>
      <c r="V14" s="200">
        <v>4.2300000000000004</v>
      </c>
      <c r="W14" s="200">
        <v>13.76</v>
      </c>
      <c r="X14" s="200">
        <v>43.75</v>
      </c>
      <c r="Y14" s="200">
        <v>0</v>
      </c>
      <c r="Z14" s="200">
        <v>75.099999999999994</v>
      </c>
      <c r="AA14" s="200">
        <v>20.77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29.53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120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0.89</v>
      </c>
      <c r="K15" s="200">
        <v>9.1</v>
      </c>
      <c r="L15" s="200">
        <v>559.24</v>
      </c>
      <c r="M15" s="200">
        <v>25.21</v>
      </c>
      <c r="N15" s="200">
        <v>35.03</v>
      </c>
      <c r="O15" s="200">
        <v>0</v>
      </c>
      <c r="P15" s="200">
        <v>37.25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</v>
      </c>
      <c r="V15" s="200">
        <v>4.2300000000000004</v>
      </c>
      <c r="W15" s="200">
        <v>13.76</v>
      </c>
      <c r="X15" s="200">
        <v>43.75</v>
      </c>
      <c r="Y15" s="200">
        <v>0</v>
      </c>
      <c r="Z15" s="200">
        <v>75.099999999999994</v>
      </c>
      <c r="AA15" s="200">
        <v>20.77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29.53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120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0.89</v>
      </c>
      <c r="K16" s="200">
        <v>9.1</v>
      </c>
      <c r="L16" s="200">
        <v>559.24</v>
      </c>
      <c r="M16" s="200">
        <v>25.21</v>
      </c>
      <c r="N16" s="200">
        <v>35.03</v>
      </c>
      <c r="O16" s="200">
        <v>0</v>
      </c>
      <c r="P16" s="200">
        <v>37.25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</v>
      </c>
      <c r="V16" s="200">
        <v>4.2300000000000004</v>
      </c>
      <c r="W16" s="200">
        <v>13.76</v>
      </c>
      <c r="X16" s="200">
        <v>43.75</v>
      </c>
      <c r="Y16" s="200">
        <v>0</v>
      </c>
      <c r="Z16" s="200">
        <v>75.099999999999994</v>
      </c>
      <c r="AA16" s="200">
        <v>20.77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29.53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120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0.89</v>
      </c>
      <c r="K17" s="200">
        <v>9.1</v>
      </c>
      <c r="L17" s="200">
        <v>559.24</v>
      </c>
      <c r="M17" s="200">
        <v>25.21</v>
      </c>
      <c r="N17" s="200">
        <v>35.03</v>
      </c>
      <c r="O17" s="200">
        <v>0</v>
      </c>
      <c r="P17" s="200">
        <v>37.25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</v>
      </c>
      <c r="V17" s="200">
        <v>4.2300000000000004</v>
      </c>
      <c r="W17" s="200">
        <v>13.76</v>
      </c>
      <c r="X17" s="200">
        <v>43.75</v>
      </c>
      <c r="Y17" s="200">
        <v>0</v>
      </c>
      <c r="Z17" s="200">
        <v>75.099999999999994</v>
      </c>
      <c r="AA17" s="200">
        <v>20.77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29.53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120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0.89</v>
      </c>
      <c r="K18" s="200">
        <v>9.1</v>
      </c>
      <c r="L18" s="200">
        <v>559.24</v>
      </c>
      <c r="M18" s="200">
        <v>25.21</v>
      </c>
      <c r="N18" s="200">
        <v>35.03</v>
      </c>
      <c r="O18" s="200">
        <v>0</v>
      </c>
      <c r="P18" s="200">
        <v>37.25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</v>
      </c>
      <c r="V18" s="200">
        <v>4.2300000000000004</v>
      </c>
      <c r="W18" s="200">
        <v>13.76</v>
      </c>
      <c r="X18" s="200">
        <v>43.75</v>
      </c>
      <c r="Y18" s="200">
        <v>0</v>
      </c>
      <c r="Z18" s="200">
        <v>75.099999999999994</v>
      </c>
      <c r="AA18" s="200">
        <v>20.77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29.53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120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2.9</v>
      </c>
      <c r="H19" s="200">
        <v>0</v>
      </c>
      <c r="I19" s="200">
        <v>0</v>
      </c>
      <c r="J19" s="200">
        <v>0.89</v>
      </c>
      <c r="K19" s="200">
        <v>9.1</v>
      </c>
      <c r="L19" s="200">
        <v>559.24</v>
      </c>
      <c r="M19" s="200">
        <v>25.21</v>
      </c>
      <c r="N19" s="200">
        <v>35.03</v>
      </c>
      <c r="O19" s="200">
        <v>0</v>
      </c>
      <c r="P19" s="200">
        <v>37.25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</v>
      </c>
      <c r="V19" s="200">
        <v>4.2300000000000004</v>
      </c>
      <c r="W19" s="200">
        <v>13.76</v>
      </c>
      <c r="X19" s="200">
        <v>43.75</v>
      </c>
      <c r="Y19" s="200">
        <v>0</v>
      </c>
      <c r="Z19" s="200">
        <v>75.099999999999994</v>
      </c>
      <c r="AA19" s="200">
        <v>20.77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29.53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120</v>
      </c>
      <c r="AP19" s="200">
        <v>0</v>
      </c>
      <c r="AQ19" s="200">
        <v>0</v>
      </c>
      <c r="AR19" s="200">
        <v>1.93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0.94</v>
      </c>
      <c r="H20" s="200">
        <v>0</v>
      </c>
      <c r="I20" s="200">
        <v>0</v>
      </c>
      <c r="J20" s="200">
        <v>0.89</v>
      </c>
      <c r="K20" s="200">
        <v>9.1</v>
      </c>
      <c r="L20" s="200">
        <v>559.24</v>
      </c>
      <c r="M20" s="200">
        <v>25.21</v>
      </c>
      <c r="N20" s="200">
        <v>35.03</v>
      </c>
      <c r="O20" s="200">
        <v>0</v>
      </c>
      <c r="P20" s="200">
        <v>37.25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</v>
      </c>
      <c r="V20" s="200">
        <v>4.2300000000000004</v>
      </c>
      <c r="W20" s="200">
        <v>13.76</v>
      </c>
      <c r="X20" s="200">
        <v>43.75</v>
      </c>
      <c r="Y20" s="200">
        <v>0</v>
      </c>
      <c r="Z20" s="200">
        <v>75.099999999999994</v>
      </c>
      <c r="AA20" s="200">
        <v>20.77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29.53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120</v>
      </c>
      <c r="AP20" s="200">
        <v>0</v>
      </c>
      <c r="AQ20" s="200">
        <v>0</v>
      </c>
      <c r="AR20" s="200">
        <v>1.93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0.89</v>
      </c>
      <c r="K21" s="200">
        <v>9.1</v>
      </c>
      <c r="L21" s="200">
        <v>559.24</v>
      </c>
      <c r="M21" s="200">
        <v>25.21</v>
      </c>
      <c r="N21" s="200">
        <v>35.03</v>
      </c>
      <c r="O21" s="200">
        <v>0</v>
      </c>
      <c r="P21" s="200">
        <v>37.25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</v>
      </c>
      <c r="V21" s="200">
        <v>4.2300000000000004</v>
      </c>
      <c r="W21" s="200">
        <v>13.76</v>
      </c>
      <c r="X21" s="200">
        <v>43.75</v>
      </c>
      <c r="Y21" s="200">
        <v>0</v>
      </c>
      <c r="Z21" s="200">
        <v>75.099999999999994</v>
      </c>
      <c r="AA21" s="200">
        <v>20.77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29.53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120</v>
      </c>
      <c r="AP21" s="200">
        <v>0</v>
      </c>
      <c r="AQ21" s="200">
        <v>0</v>
      </c>
      <c r="AR21" s="200">
        <v>0</v>
      </c>
      <c r="AS21" s="200">
        <v>1.93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0.89</v>
      </c>
      <c r="K22" s="200">
        <v>9.1</v>
      </c>
      <c r="L22" s="200">
        <v>559.24</v>
      </c>
      <c r="M22" s="200">
        <v>25.21</v>
      </c>
      <c r="N22" s="200">
        <v>35.03</v>
      </c>
      <c r="O22" s="200">
        <v>0</v>
      </c>
      <c r="P22" s="200">
        <v>37.25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</v>
      </c>
      <c r="V22" s="200">
        <v>4.2300000000000004</v>
      </c>
      <c r="W22" s="200">
        <v>13.76</v>
      </c>
      <c r="X22" s="200">
        <v>43.75</v>
      </c>
      <c r="Y22" s="200">
        <v>0</v>
      </c>
      <c r="Z22" s="200">
        <v>75.099999999999994</v>
      </c>
      <c r="AA22" s="200">
        <v>20.77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29.53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120</v>
      </c>
      <c r="AP22" s="200">
        <v>0</v>
      </c>
      <c r="AQ22" s="200">
        <v>0</v>
      </c>
      <c r="AR22" s="200">
        <v>0</v>
      </c>
      <c r="AS22" s="200">
        <v>1.93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0.89</v>
      </c>
      <c r="K23" s="200">
        <v>9.1</v>
      </c>
      <c r="L23" s="200">
        <v>559.24</v>
      </c>
      <c r="M23" s="200">
        <v>25.21</v>
      </c>
      <c r="N23" s="200">
        <v>35.03</v>
      </c>
      <c r="O23" s="200">
        <v>0</v>
      </c>
      <c r="P23" s="200">
        <v>37.25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</v>
      </c>
      <c r="V23" s="200">
        <v>4.2300000000000004</v>
      </c>
      <c r="W23" s="200">
        <v>13.76</v>
      </c>
      <c r="X23" s="200">
        <v>43.75</v>
      </c>
      <c r="Y23" s="200">
        <v>0</v>
      </c>
      <c r="Z23" s="200">
        <v>75.099999999999994</v>
      </c>
      <c r="AA23" s="200">
        <v>20.77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29.53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120</v>
      </c>
      <c r="AP23" s="200">
        <v>0</v>
      </c>
      <c r="AQ23" s="200">
        <v>0</v>
      </c>
      <c r="AR23" s="200">
        <v>0</v>
      </c>
      <c r="AS23" s="200">
        <v>1.93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0.89</v>
      </c>
      <c r="K24" s="200">
        <v>9.1</v>
      </c>
      <c r="L24" s="200">
        <v>559.24</v>
      </c>
      <c r="M24" s="200">
        <v>25.21</v>
      </c>
      <c r="N24" s="200">
        <v>35.03</v>
      </c>
      <c r="O24" s="200">
        <v>0</v>
      </c>
      <c r="P24" s="200">
        <v>37.25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</v>
      </c>
      <c r="V24" s="200">
        <v>4.2300000000000004</v>
      </c>
      <c r="W24" s="200">
        <v>13.76</v>
      </c>
      <c r="X24" s="200">
        <v>43.75</v>
      </c>
      <c r="Y24" s="200">
        <v>0</v>
      </c>
      <c r="Z24" s="200">
        <v>75.099999999999994</v>
      </c>
      <c r="AA24" s="200">
        <v>20.77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29.53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120</v>
      </c>
      <c r="AP24" s="200">
        <v>0</v>
      </c>
      <c r="AQ24" s="200">
        <v>0</v>
      </c>
      <c r="AR24" s="200">
        <v>0</v>
      </c>
      <c r="AS24" s="200">
        <v>1.93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0.89</v>
      </c>
      <c r="K25" s="200">
        <v>9.1</v>
      </c>
      <c r="L25" s="200">
        <v>559.24</v>
      </c>
      <c r="M25" s="200">
        <v>25.21</v>
      </c>
      <c r="N25" s="200">
        <v>35.03</v>
      </c>
      <c r="O25" s="200">
        <v>0</v>
      </c>
      <c r="P25" s="200">
        <v>37.25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</v>
      </c>
      <c r="V25" s="200">
        <v>4.2300000000000004</v>
      </c>
      <c r="W25" s="200">
        <v>13.76</v>
      </c>
      <c r="X25" s="200">
        <v>43.75</v>
      </c>
      <c r="Y25" s="200">
        <v>0</v>
      </c>
      <c r="Z25" s="200">
        <v>75.099999999999994</v>
      </c>
      <c r="AA25" s="200">
        <v>20.77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29.53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120</v>
      </c>
      <c r="AP25" s="200">
        <v>0</v>
      </c>
      <c r="AQ25" s="200">
        <v>0</v>
      </c>
      <c r="AR25" s="200">
        <v>0</v>
      </c>
      <c r="AS25" s="200">
        <v>1.93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0.89</v>
      </c>
      <c r="K26" s="200">
        <v>9.1</v>
      </c>
      <c r="L26" s="200">
        <v>559.24</v>
      </c>
      <c r="M26" s="200">
        <v>25.21</v>
      </c>
      <c r="N26" s="200">
        <v>35.03</v>
      </c>
      <c r="O26" s="200">
        <v>0</v>
      </c>
      <c r="P26" s="200">
        <v>37.25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</v>
      </c>
      <c r="V26" s="200">
        <v>4.2300000000000004</v>
      </c>
      <c r="W26" s="200">
        <v>13.76</v>
      </c>
      <c r="X26" s="200">
        <v>43.75</v>
      </c>
      <c r="Y26" s="200">
        <v>0</v>
      </c>
      <c r="Z26" s="200">
        <v>75.099999999999994</v>
      </c>
      <c r="AA26" s="200">
        <v>20.77</v>
      </c>
      <c r="AB26" s="200">
        <v>0</v>
      </c>
      <c r="AC26" s="200">
        <v>12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29.53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120</v>
      </c>
      <c r="AP26" s="200">
        <v>0</v>
      </c>
      <c r="AQ26" s="200">
        <v>0</v>
      </c>
      <c r="AR26" s="200">
        <v>0</v>
      </c>
      <c r="AS26" s="200">
        <v>1.93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0.89</v>
      </c>
      <c r="K27" s="200">
        <v>9.1</v>
      </c>
      <c r="L27" s="200">
        <v>559.24</v>
      </c>
      <c r="M27" s="200">
        <v>25.21</v>
      </c>
      <c r="N27" s="200">
        <v>35.03</v>
      </c>
      <c r="O27" s="200">
        <v>0</v>
      </c>
      <c r="P27" s="200">
        <v>37.25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62.1</v>
      </c>
      <c r="V27" s="200">
        <v>4.2300000000000004</v>
      </c>
      <c r="W27" s="200">
        <v>13.76</v>
      </c>
      <c r="X27" s="200">
        <v>43.75</v>
      </c>
      <c r="Y27" s="200">
        <v>0</v>
      </c>
      <c r="Z27" s="200">
        <v>75.099999999999994</v>
      </c>
      <c r="AA27" s="200">
        <v>20.77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29.53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120</v>
      </c>
      <c r="AP27" s="200">
        <v>0</v>
      </c>
      <c r="AQ27" s="200">
        <v>4.18</v>
      </c>
      <c r="AR27" s="200">
        <v>0</v>
      </c>
      <c r="AS27" s="200">
        <v>1.93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0.89</v>
      </c>
      <c r="K28" s="200">
        <v>9.1</v>
      </c>
      <c r="L28" s="200">
        <v>559.24</v>
      </c>
      <c r="M28" s="200">
        <v>25.21</v>
      </c>
      <c r="N28" s="200">
        <v>35.03</v>
      </c>
      <c r="O28" s="200">
        <v>0</v>
      </c>
      <c r="P28" s="200">
        <v>37.25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62.1</v>
      </c>
      <c r="V28" s="200">
        <v>4.2300000000000004</v>
      </c>
      <c r="W28" s="200">
        <v>13.76</v>
      </c>
      <c r="X28" s="200">
        <v>43.75</v>
      </c>
      <c r="Y28" s="200">
        <v>0</v>
      </c>
      <c r="Z28" s="200">
        <v>75.099999999999994</v>
      </c>
      <c r="AA28" s="200">
        <v>20.77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29.53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120</v>
      </c>
      <c r="AP28" s="200">
        <v>0</v>
      </c>
      <c r="AQ28" s="200">
        <v>6.69</v>
      </c>
      <c r="AR28" s="200">
        <v>0</v>
      </c>
      <c r="AS28" s="200">
        <v>1.93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0.89</v>
      </c>
      <c r="K29" s="200">
        <v>9.1</v>
      </c>
      <c r="L29" s="200">
        <v>559.24</v>
      </c>
      <c r="M29" s="200">
        <v>25.8</v>
      </c>
      <c r="N29" s="200">
        <v>35.03</v>
      </c>
      <c r="O29" s="200">
        <v>0</v>
      </c>
      <c r="P29" s="200">
        <v>37.25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62.1</v>
      </c>
      <c r="V29" s="200">
        <v>4.2300000000000004</v>
      </c>
      <c r="W29" s="200">
        <v>13.76</v>
      </c>
      <c r="X29" s="200">
        <v>43.75</v>
      </c>
      <c r="Y29" s="200">
        <v>0</v>
      </c>
      <c r="Z29" s="200">
        <v>75.099999999999994</v>
      </c>
      <c r="AA29" s="200">
        <v>20.77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29.53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120</v>
      </c>
      <c r="AP29" s="200">
        <v>0</v>
      </c>
      <c r="AQ29" s="200">
        <v>9.65</v>
      </c>
      <c r="AR29" s="200">
        <v>0</v>
      </c>
      <c r="AS29" s="200">
        <v>1.93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0.89</v>
      </c>
      <c r="K30" s="200">
        <v>9.1</v>
      </c>
      <c r="L30" s="200">
        <v>559.24</v>
      </c>
      <c r="M30" s="200">
        <v>25.8</v>
      </c>
      <c r="N30" s="200">
        <v>35.03</v>
      </c>
      <c r="O30" s="200">
        <v>0</v>
      </c>
      <c r="P30" s="200">
        <v>37.25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62.1</v>
      </c>
      <c r="V30" s="200">
        <v>4.2300000000000004</v>
      </c>
      <c r="W30" s="200">
        <v>13.76</v>
      </c>
      <c r="X30" s="200">
        <v>43.75</v>
      </c>
      <c r="Y30" s="200">
        <v>0</v>
      </c>
      <c r="Z30" s="200">
        <v>75.099999999999994</v>
      </c>
      <c r="AA30" s="200">
        <v>20.77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29.53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120</v>
      </c>
      <c r="AP30" s="200">
        <v>0</v>
      </c>
      <c r="AQ30" s="200">
        <v>12.7</v>
      </c>
      <c r="AR30" s="200">
        <v>0</v>
      </c>
      <c r="AS30" s="200">
        <v>1.93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0.89</v>
      </c>
      <c r="K31" s="200">
        <v>9.1</v>
      </c>
      <c r="L31" s="200">
        <v>559.24</v>
      </c>
      <c r="M31" s="200">
        <v>25.21</v>
      </c>
      <c r="N31" s="200">
        <v>35.03</v>
      </c>
      <c r="O31" s="200">
        <v>0</v>
      </c>
      <c r="P31" s="200">
        <v>37.25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62.1</v>
      </c>
      <c r="V31" s="200">
        <v>4.2300000000000004</v>
      </c>
      <c r="W31" s="200">
        <v>13.76</v>
      </c>
      <c r="X31" s="200">
        <v>43.75</v>
      </c>
      <c r="Y31" s="200">
        <v>0</v>
      </c>
      <c r="Z31" s="200">
        <v>75.099999999999994</v>
      </c>
      <c r="AA31" s="200">
        <v>20.77</v>
      </c>
      <c r="AB31" s="200">
        <v>0</v>
      </c>
      <c r="AC31" s="200">
        <v>8.8000000000000007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26.17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120</v>
      </c>
      <c r="AP31" s="200">
        <v>0</v>
      </c>
      <c r="AQ31" s="200">
        <v>15.86</v>
      </c>
      <c r="AR31" s="200">
        <v>0</v>
      </c>
      <c r="AS31" s="200">
        <v>1.93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0.89</v>
      </c>
      <c r="K32" s="200">
        <v>9.1</v>
      </c>
      <c r="L32" s="200">
        <v>559.24</v>
      </c>
      <c r="M32" s="200">
        <v>25.21</v>
      </c>
      <c r="N32" s="200">
        <v>35.03</v>
      </c>
      <c r="O32" s="200">
        <v>0</v>
      </c>
      <c r="P32" s="200">
        <v>37.25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62.1</v>
      </c>
      <c r="V32" s="200">
        <v>4.2300000000000004</v>
      </c>
      <c r="W32" s="200">
        <v>13.76</v>
      </c>
      <c r="X32" s="200">
        <v>43.75</v>
      </c>
      <c r="Y32" s="200">
        <v>0</v>
      </c>
      <c r="Z32" s="200">
        <v>75.099999999999994</v>
      </c>
      <c r="AA32" s="200">
        <v>20.77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29.53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120</v>
      </c>
      <c r="AP32" s="200">
        <v>0</v>
      </c>
      <c r="AQ32" s="200">
        <v>17.7</v>
      </c>
      <c r="AR32" s="200">
        <v>0</v>
      </c>
      <c r="AS32" s="200">
        <v>1.93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0.89</v>
      </c>
      <c r="K33" s="200">
        <v>9.1</v>
      </c>
      <c r="L33" s="200">
        <v>559.24</v>
      </c>
      <c r="M33" s="200">
        <v>25.21</v>
      </c>
      <c r="N33" s="200">
        <v>35.03</v>
      </c>
      <c r="O33" s="200">
        <v>0</v>
      </c>
      <c r="P33" s="200">
        <v>37.25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62.1</v>
      </c>
      <c r="V33" s="200">
        <v>4.2300000000000004</v>
      </c>
      <c r="W33" s="200">
        <v>13.76</v>
      </c>
      <c r="X33" s="200">
        <v>43.75</v>
      </c>
      <c r="Y33" s="200">
        <v>0</v>
      </c>
      <c r="Z33" s="200">
        <v>75.099999999999994</v>
      </c>
      <c r="AA33" s="200">
        <v>20.77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29.53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120</v>
      </c>
      <c r="AP33" s="200">
        <v>0</v>
      </c>
      <c r="AQ33" s="200">
        <v>17.7</v>
      </c>
      <c r="AR33" s="200">
        <v>0</v>
      </c>
      <c r="AS33" s="200">
        <v>1.93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0.89</v>
      </c>
      <c r="K34" s="200">
        <v>9.1</v>
      </c>
      <c r="L34" s="200">
        <v>559.24</v>
      </c>
      <c r="M34" s="200">
        <v>25.21</v>
      </c>
      <c r="N34" s="200">
        <v>35.03</v>
      </c>
      <c r="O34" s="200">
        <v>0</v>
      </c>
      <c r="P34" s="200">
        <v>37.25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62.1</v>
      </c>
      <c r="V34" s="200">
        <v>4.2300000000000004</v>
      </c>
      <c r="W34" s="200">
        <v>13.76</v>
      </c>
      <c r="X34" s="200">
        <v>43.75</v>
      </c>
      <c r="Y34" s="200">
        <v>0</v>
      </c>
      <c r="Z34" s="200">
        <v>75.099999999999994</v>
      </c>
      <c r="AA34" s="200">
        <v>20.77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29.53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120</v>
      </c>
      <c r="AP34" s="200">
        <v>0</v>
      </c>
      <c r="AQ34" s="200">
        <v>17.7</v>
      </c>
      <c r="AR34" s="200">
        <v>0</v>
      </c>
      <c r="AS34" s="200">
        <v>1.93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0.89</v>
      </c>
      <c r="K35" s="200">
        <v>9.1</v>
      </c>
      <c r="L35" s="200">
        <v>559.24</v>
      </c>
      <c r="M35" s="200">
        <v>25.21</v>
      </c>
      <c r="N35" s="200">
        <v>35.03</v>
      </c>
      <c r="O35" s="200">
        <v>0</v>
      </c>
      <c r="P35" s="200">
        <v>37.25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62.1</v>
      </c>
      <c r="V35" s="200">
        <v>4.2300000000000004</v>
      </c>
      <c r="W35" s="200">
        <v>13.76</v>
      </c>
      <c r="X35" s="200">
        <v>43.75</v>
      </c>
      <c r="Y35" s="200">
        <v>0</v>
      </c>
      <c r="Z35" s="200">
        <v>75.099999999999994</v>
      </c>
      <c r="AA35" s="200">
        <v>20.77</v>
      </c>
      <c r="AB35" s="200">
        <v>0</v>
      </c>
      <c r="AC35" s="200">
        <v>12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29.53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120</v>
      </c>
      <c r="AP35" s="200">
        <v>0</v>
      </c>
      <c r="AQ35" s="200">
        <v>17.7</v>
      </c>
      <c r="AR35" s="200">
        <v>0</v>
      </c>
      <c r="AS35" s="200">
        <v>1.93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0.89</v>
      </c>
      <c r="K36" s="200">
        <v>9.1</v>
      </c>
      <c r="L36" s="200">
        <v>559.24</v>
      </c>
      <c r="M36" s="200">
        <v>25.21</v>
      </c>
      <c r="N36" s="200">
        <v>35.03</v>
      </c>
      <c r="O36" s="200">
        <v>0</v>
      </c>
      <c r="P36" s="200">
        <v>37.25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62.1</v>
      </c>
      <c r="V36" s="200">
        <v>4.2300000000000004</v>
      </c>
      <c r="W36" s="200">
        <v>13.76</v>
      </c>
      <c r="X36" s="200">
        <v>43.75</v>
      </c>
      <c r="Y36" s="200">
        <v>0</v>
      </c>
      <c r="Z36" s="200">
        <v>75.099999999999994</v>
      </c>
      <c r="AA36" s="200">
        <v>20.77</v>
      </c>
      <c r="AB36" s="200">
        <v>0</v>
      </c>
      <c r="AC36" s="200">
        <v>12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29.53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120</v>
      </c>
      <c r="AP36" s="200">
        <v>0</v>
      </c>
      <c r="AQ36" s="200">
        <v>17.7</v>
      </c>
      <c r="AR36" s="200">
        <v>0</v>
      </c>
      <c r="AS36" s="200">
        <v>1.93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0.89</v>
      </c>
      <c r="K37" s="200">
        <v>9.41</v>
      </c>
      <c r="L37" s="200">
        <v>568.85</v>
      </c>
      <c r="M37" s="200">
        <v>25.21</v>
      </c>
      <c r="N37" s="200">
        <v>35.03</v>
      </c>
      <c r="O37" s="200">
        <v>0</v>
      </c>
      <c r="P37" s="200">
        <v>37.25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62.1</v>
      </c>
      <c r="V37" s="200">
        <v>4.2300000000000004</v>
      </c>
      <c r="W37" s="200">
        <v>13.76</v>
      </c>
      <c r="X37" s="200">
        <v>43.75</v>
      </c>
      <c r="Y37" s="200">
        <v>0</v>
      </c>
      <c r="Z37" s="200">
        <v>75.099999999999994</v>
      </c>
      <c r="AA37" s="200">
        <v>20.77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29.53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120</v>
      </c>
      <c r="AP37" s="200">
        <v>0</v>
      </c>
      <c r="AQ37" s="200">
        <v>17.7</v>
      </c>
      <c r="AR37" s="200">
        <v>0</v>
      </c>
      <c r="AS37" s="200">
        <v>1.93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0.89</v>
      </c>
      <c r="K38" s="200">
        <v>9.41</v>
      </c>
      <c r="L38" s="200">
        <v>568.85</v>
      </c>
      <c r="M38" s="200">
        <v>25.21</v>
      </c>
      <c r="N38" s="200">
        <v>35.03</v>
      </c>
      <c r="O38" s="200">
        <v>0</v>
      </c>
      <c r="P38" s="200">
        <v>37.25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62.1</v>
      </c>
      <c r="V38" s="200">
        <v>4.2300000000000004</v>
      </c>
      <c r="W38" s="200">
        <v>13.76</v>
      </c>
      <c r="X38" s="200">
        <v>43.75</v>
      </c>
      <c r="Y38" s="200">
        <v>0</v>
      </c>
      <c r="Z38" s="200">
        <v>75.099999999999994</v>
      </c>
      <c r="AA38" s="200">
        <v>20.77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29.53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120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9.41</v>
      </c>
      <c r="L39" s="200">
        <v>559.24</v>
      </c>
      <c r="M39" s="200">
        <v>25.21</v>
      </c>
      <c r="N39" s="200">
        <v>35.03</v>
      </c>
      <c r="O39" s="200">
        <v>0</v>
      </c>
      <c r="P39" s="200">
        <v>37.25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62.1</v>
      </c>
      <c r="V39" s="200">
        <v>4.2300000000000004</v>
      </c>
      <c r="W39" s="200">
        <v>13.76</v>
      </c>
      <c r="X39" s="200">
        <v>43.75</v>
      </c>
      <c r="Y39" s="200">
        <v>0</v>
      </c>
      <c r="Z39" s="200">
        <v>75.099999999999994</v>
      </c>
      <c r="AA39" s="200">
        <v>20.77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29.53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120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9.1</v>
      </c>
      <c r="L40" s="200">
        <v>559.24</v>
      </c>
      <c r="M40" s="200">
        <v>25.21</v>
      </c>
      <c r="N40" s="200">
        <v>35.03</v>
      </c>
      <c r="O40" s="200">
        <v>0</v>
      </c>
      <c r="P40" s="200">
        <v>37.25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62.1</v>
      </c>
      <c r="V40" s="200">
        <v>4.2300000000000004</v>
      </c>
      <c r="W40" s="200">
        <v>13.76</v>
      </c>
      <c r="X40" s="200">
        <v>43.75</v>
      </c>
      <c r="Y40" s="200">
        <v>0</v>
      </c>
      <c r="Z40" s="200">
        <v>75.099999999999994</v>
      </c>
      <c r="AA40" s="200">
        <v>20.77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29.53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120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9.1</v>
      </c>
      <c r="L41" s="200">
        <v>559.24</v>
      </c>
      <c r="M41" s="200">
        <v>25.21</v>
      </c>
      <c r="N41" s="200">
        <v>35.03</v>
      </c>
      <c r="O41" s="200">
        <v>0</v>
      </c>
      <c r="P41" s="200">
        <v>37.25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62.1</v>
      </c>
      <c r="V41" s="200">
        <v>4.2300000000000004</v>
      </c>
      <c r="W41" s="200">
        <v>13.76</v>
      </c>
      <c r="X41" s="200">
        <v>43.75</v>
      </c>
      <c r="Y41" s="200">
        <v>0</v>
      </c>
      <c r="Z41" s="200">
        <v>75.099999999999994</v>
      </c>
      <c r="AA41" s="200">
        <v>20.77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29.53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120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9.1</v>
      </c>
      <c r="L42" s="200">
        <v>559.24</v>
      </c>
      <c r="M42" s="200">
        <v>25.21</v>
      </c>
      <c r="N42" s="200">
        <v>35.03</v>
      </c>
      <c r="O42" s="200">
        <v>0</v>
      </c>
      <c r="P42" s="200">
        <v>37.25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62.1</v>
      </c>
      <c r="V42" s="200">
        <v>4.2300000000000004</v>
      </c>
      <c r="W42" s="200">
        <v>13.76</v>
      </c>
      <c r="X42" s="200">
        <v>43.75</v>
      </c>
      <c r="Y42" s="200">
        <v>0</v>
      </c>
      <c r="Z42" s="200">
        <v>75.099999999999994</v>
      </c>
      <c r="AA42" s="200">
        <v>20.77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29.53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120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9.1</v>
      </c>
      <c r="L43" s="200">
        <v>559.24</v>
      </c>
      <c r="M43" s="200">
        <v>25.21</v>
      </c>
      <c r="N43" s="200">
        <v>35.03</v>
      </c>
      <c r="O43" s="200">
        <v>0</v>
      </c>
      <c r="P43" s="200">
        <v>37.25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62.1</v>
      </c>
      <c r="V43" s="200">
        <v>4.2300000000000004</v>
      </c>
      <c r="W43" s="200">
        <v>13.76</v>
      </c>
      <c r="X43" s="200">
        <v>43.75</v>
      </c>
      <c r="Y43" s="200">
        <v>0</v>
      </c>
      <c r="Z43" s="200">
        <v>75.099999999999994</v>
      </c>
      <c r="AA43" s="200">
        <v>20.77</v>
      </c>
      <c r="AB43" s="200">
        <v>0</v>
      </c>
      <c r="AC43" s="200">
        <v>11.65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29.53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120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9.1</v>
      </c>
      <c r="L44" s="200">
        <v>559.24</v>
      </c>
      <c r="M44" s="200">
        <v>25.21</v>
      </c>
      <c r="N44" s="200">
        <v>35.03</v>
      </c>
      <c r="O44" s="200">
        <v>0</v>
      </c>
      <c r="P44" s="200">
        <v>37.25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62.1</v>
      </c>
      <c r="V44" s="200">
        <v>4.2300000000000004</v>
      </c>
      <c r="W44" s="200">
        <v>13.76</v>
      </c>
      <c r="X44" s="200">
        <v>43.75</v>
      </c>
      <c r="Y44" s="200">
        <v>0</v>
      </c>
      <c r="Z44" s="200">
        <v>75.099999999999994</v>
      </c>
      <c r="AA44" s="200">
        <v>20.77</v>
      </c>
      <c r="AB44" s="200">
        <v>0</v>
      </c>
      <c r="AC44" s="200">
        <v>11.65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28.25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120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9.1</v>
      </c>
      <c r="L45" s="200">
        <v>559.24</v>
      </c>
      <c r="M45" s="200">
        <v>25.21</v>
      </c>
      <c r="N45" s="200">
        <v>35.03</v>
      </c>
      <c r="O45" s="200">
        <v>0</v>
      </c>
      <c r="P45" s="200">
        <v>37.25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62.1</v>
      </c>
      <c r="V45" s="200">
        <v>4.2300000000000004</v>
      </c>
      <c r="W45" s="200">
        <v>13.76</v>
      </c>
      <c r="X45" s="200">
        <v>43.75</v>
      </c>
      <c r="Y45" s="200">
        <v>0</v>
      </c>
      <c r="Z45" s="200">
        <v>75.099999999999994</v>
      </c>
      <c r="AA45" s="200">
        <v>20.77</v>
      </c>
      <c r="AB45" s="200">
        <v>0</v>
      </c>
      <c r="AC45" s="200">
        <v>11.65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16.899999999999999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120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9.1</v>
      </c>
      <c r="L46" s="200">
        <v>559.24</v>
      </c>
      <c r="M46" s="200">
        <v>25.21</v>
      </c>
      <c r="N46" s="200">
        <v>35.03</v>
      </c>
      <c r="O46" s="200">
        <v>0</v>
      </c>
      <c r="P46" s="200">
        <v>37.25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62.1</v>
      </c>
      <c r="V46" s="200">
        <v>4.2300000000000004</v>
      </c>
      <c r="W46" s="200">
        <v>13.76</v>
      </c>
      <c r="X46" s="200">
        <v>43.75</v>
      </c>
      <c r="Y46" s="200">
        <v>0</v>
      </c>
      <c r="Z46" s="200">
        <v>75.099999999999994</v>
      </c>
      <c r="AA46" s="200">
        <v>20.77</v>
      </c>
      <c r="AB46" s="200">
        <v>0</v>
      </c>
      <c r="AC46" s="200">
        <v>11.65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16.899999999999999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120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9.1</v>
      </c>
      <c r="L47" s="200">
        <v>559.24</v>
      </c>
      <c r="M47" s="200">
        <v>25.5</v>
      </c>
      <c r="N47" s="200">
        <v>35.03</v>
      </c>
      <c r="O47" s="200">
        <v>0</v>
      </c>
      <c r="P47" s="200">
        <v>37.25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62.1</v>
      </c>
      <c r="V47" s="200">
        <v>4.2300000000000004</v>
      </c>
      <c r="W47" s="200">
        <v>13.76</v>
      </c>
      <c r="X47" s="200">
        <v>43.75</v>
      </c>
      <c r="Y47" s="200">
        <v>0</v>
      </c>
      <c r="Z47" s="200">
        <v>75.099999999999994</v>
      </c>
      <c r="AA47" s="200">
        <v>20.77</v>
      </c>
      <c r="AB47" s="200">
        <v>0</v>
      </c>
      <c r="AC47" s="200">
        <v>11.65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16.899999999999999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120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9.1</v>
      </c>
      <c r="L48" s="200">
        <v>559.24</v>
      </c>
      <c r="M48" s="200">
        <v>25.5</v>
      </c>
      <c r="N48" s="200">
        <v>35.03</v>
      </c>
      <c r="O48" s="200">
        <v>0</v>
      </c>
      <c r="P48" s="200">
        <v>37.25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62.1</v>
      </c>
      <c r="V48" s="200">
        <v>4.2300000000000004</v>
      </c>
      <c r="W48" s="200">
        <v>13.76</v>
      </c>
      <c r="X48" s="200">
        <v>43.75</v>
      </c>
      <c r="Y48" s="200">
        <v>0</v>
      </c>
      <c r="Z48" s="200">
        <v>75.099999999999994</v>
      </c>
      <c r="AA48" s="200">
        <v>20.77</v>
      </c>
      <c r="AB48" s="200">
        <v>0</v>
      </c>
      <c r="AC48" s="200">
        <v>11.65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16.899999999999999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120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9.1</v>
      </c>
      <c r="L49" s="200">
        <v>559.24</v>
      </c>
      <c r="M49" s="200">
        <v>25.5</v>
      </c>
      <c r="N49" s="200">
        <v>35.03</v>
      </c>
      <c r="O49" s="200">
        <v>0</v>
      </c>
      <c r="P49" s="200">
        <v>37.25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62.1</v>
      </c>
      <c r="V49" s="200">
        <v>4.2300000000000004</v>
      </c>
      <c r="W49" s="200">
        <v>13.76</v>
      </c>
      <c r="X49" s="200">
        <v>43.75</v>
      </c>
      <c r="Y49" s="200">
        <v>0</v>
      </c>
      <c r="Z49" s="200">
        <v>75.099999999999994</v>
      </c>
      <c r="AA49" s="200">
        <v>20.77</v>
      </c>
      <c r="AB49" s="200">
        <v>0</v>
      </c>
      <c r="AC49" s="200">
        <v>11.65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16.899999999999999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120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9.1</v>
      </c>
      <c r="L50" s="200">
        <v>559.24</v>
      </c>
      <c r="M50" s="200">
        <v>25.5</v>
      </c>
      <c r="N50" s="200">
        <v>35.03</v>
      </c>
      <c r="O50" s="200">
        <v>0</v>
      </c>
      <c r="P50" s="200">
        <v>37.25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62.1</v>
      </c>
      <c r="V50" s="200">
        <v>4.2300000000000004</v>
      </c>
      <c r="W50" s="200">
        <v>13.76</v>
      </c>
      <c r="X50" s="200">
        <v>43.75</v>
      </c>
      <c r="Y50" s="200">
        <v>0</v>
      </c>
      <c r="Z50" s="200">
        <v>75.099999999999994</v>
      </c>
      <c r="AA50" s="200">
        <v>20.77</v>
      </c>
      <c r="AB50" s="200">
        <v>0</v>
      </c>
      <c r="AC50" s="200">
        <v>11.65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16.899999999999999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120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9.1</v>
      </c>
      <c r="L51" s="200">
        <v>559.24</v>
      </c>
      <c r="M51" s="200">
        <v>25.5</v>
      </c>
      <c r="N51" s="200">
        <v>35.03</v>
      </c>
      <c r="O51" s="200">
        <v>0</v>
      </c>
      <c r="P51" s="200">
        <v>37.25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62.1</v>
      </c>
      <c r="V51" s="200">
        <v>4.2300000000000004</v>
      </c>
      <c r="W51" s="200">
        <v>13.76</v>
      </c>
      <c r="X51" s="200">
        <v>43.75</v>
      </c>
      <c r="Y51" s="200">
        <v>0</v>
      </c>
      <c r="Z51" s="200">
        <v>75.099999999999994</v>
      </c>
      <c r="AA51" s="200">
        <v>20.77</v>
      </c>
      <c r="AB51" s="200">
        <v>0</v>
      </c>
      <c r="AC51" s="200">
        <v>11.31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16.899999999999999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120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9.1</v>
      </c>
      <c r="L52" s="200">
        <v>559.24</v>
      </c>
      <c r="M52" s="200">
        <v>25.5</v>
      </c>
      <c r="N52" s="200">
        <v>35.03</v>
      </c>
      <c r="O52" s="200">
        <v>0</v>
      </c>
      <c r="P52" s="200">
        <v>37.25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62.1</v>
      </c>
      <c r="V52" s="200">
        <v>4.2300000000000004</v>
      </c>
      <c r="W52" s="200">
        <v>13.76</v>
      </c>
      <c r="X52" s="200">
        <v>43.75</v>
      </c>
      <c r="Y52" s="200">
        <v>0</v>
      </c>
      <c r="Z52" s="200">
        <v>75.099999999999994</v>
      </c>
      <c r="AA52" s="200">
        <v>20.77</v>
      </c>
      <c r="AB52" s="200">
        <v>0</v>
      </c>
      <c r="AC52" s="200">
        <v>11.31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16.899999999999999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120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9.1</v>
      </c>
      <c r="L53" s="200">
        <v>559.24</v>
      </c>
      <c r="M53" s="200">
        <v>25.5</v>
      </c>
      <c r="N53" s="200">
        <v>35.03</v>
      </c>
      <c r="O53" s="200">
        <v>0</v>
      </c>
      <c r="P53" s="200">
        <v>37.25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62.1</v>
      </c>
      <c r="V53" s="200">
        <v>4.2300000000000004</v>
      </c>
      <c r="W53" s="200">
        <v>13.76</v>
      </c>
      <c r="X53" s="200">
        <v>43.75</v>
      </c>
      <c r="Y53" s="200">
        <v>0</v>
      </c>
      <c r="Z53" s="200">
        <v>75.099999999999994</v>
      </c>
      <c r="AA53" s="200">
        <v>20.77</v>
      </c>
      <c r="AB53" s="200">
        <v>0</v>
      </c>
      <c r="AC53" s="200">
        <v>11.31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15.57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120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9.1</v>
      </c>
      <c r="L54" s="200">
        <v>559.24</v>
      </c>
      <c r="M54" s="200">
        <v>25.5</v>
      </c>
      <c r="N54" s="200">
        <v>35.03</v>
      </c>
      <c r="O54" s="200">
        <v>0</v>
      </c>
      <c r="P54" s="200">
        <v>37.25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62.1</v>
      </c>
      <c r="V54" s="200">
        <v>4.2300000000000004</v>
      </c>
      <c r="W54" s="200">
        <v>13.76</v>
      </c>
      <c r="X54" s="200">
        <v>43.75</v>
      </c>
      <c r="Y54" s="200">
        <v>0</v>
      </c>
      <c r="Z54" s="200">
        <v>75.099999999999994</v>
      </c>
      <c r="AA54" s="200">
        <v>20.77</v>
      </c>
      <c r="AB54" s="200">
        <v>0</v>
      </c>
      <c r="AC54" s="200">
        <v>11.31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15.57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120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9.1</v>
      </c>
      <c r="L55" s="200">
        <v>559.24</v>
      </c>
      <c r="M55" s="200">
        <v>25.5</v>
      </c>
      <c r="N55" s="200">
        <v>35.03</v>
      </c>
      <c r="O55" s="200">
        <v>0</v>
      </c>
      <c r="P55" s="200">
        <v>37.25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62.1</v>
      </c>
      <c r="V55" s="200">
        <v>4.2300000000000004</v>
      </c>
      <c r="W55" s="200">
        <v>13.76</v>
      </c>
      <c r="X55" s="200">
        <v>43.75</v>
      </c>
      <c r="Y55" s="200">
        <v>0</v>
      </c>
      <c r="Z55" s="200">
        <v>75.099999999999994</v>
      </c>
      <c r="AA55" s="200">
        <v>20.77</v>
      </c>
      <c r="AB55" s="200">
        <v>0</v>
      </c>
      <c r="AC55" s="200">
        <v>11.31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15.57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120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9.1</v>
      </c>
      <c r="L56" s="200">
        <v>559.24</v>
      </c>
      <c r="M56" s="200">
        <v>25.5</v>
      </c>
      <c r="N56" s="200">
        <v>35.03</v>
      </c>
      <c r="O56" s="200">
        <v>0</v>
      </c>
      <c r="P56" s="200">
        <v>37.25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62.1</v>
      </c>
      <c r="V56" s="200">
        <v>4.2300000000000004</v>
      </c>
      <c r="W56" s="200">
        <v>13.76</v>
      </c>
      <c r="X56" s="200">
        <v>43.75</v>
      </c>
      <c r="Y56" s="200">
        <v>0</v>
      </c>
      <c r="Z56" s="200">
        <v>75.099999999999994</v>
      </c>
      <c r="AA56" s="200">
        <v>20.77</v>
      </c>
      <c r="AB56" s="200">
        <v>0</v>
      </c>
      <c r="AC56" s="200">
        <v>11.31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15.57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120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9.1</v>
      </c>
      <c r="L57" s="200">
        <v>559.24</v>
      </c>
      <c r="M57" s="200">
        <v>25.5</v>
      </c>
      <c r="N57" s="200">
        <v>35.03</v>
      </c>
      <c r="O57" s="200">
        <v>0</v>
      </c>
      <c r="P57" s="200">
        <v>37.25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62.1</v>
      </c>
      <c r="V57" s="200">
        <v>4.2300000000000004</v>
      </c>
      <c r="W57" s="200">
        <v>13.76</v>
      </c>
      <c r="X57" s="200">
        <v>43.75</v>
      </c>
      <c r="Y57" s="200">
        <v>0</v>
      </c>
      <c r="Z57" s="200">
        <v>75.099999999999994</v>
      </c>
      <c r="AA57" s="200">
        <v>20.77</v>
      </c>
      <c r="AB57" s="200">
        <v>0</v>
      </c>
      <c r="AC57" s="200">
        <v>11.31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15.57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120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9.1</v>
      </c>
      <c r="L58" s="200">
        <v>559.24</v>
      </c>
      <c r="M58" s="200">
        <v>25.5</v>
      </c>
      <c r="N58" s="200">
        <v>35.03</v>
      </c>
      <c r="O58" s="200">
        <v>0</v>
      </c>
      <c r="P58" s="200">
        <v>37.25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62.1</v>
      </c>
      <c r="V58" s="200">
        <v>4.2300000000000004</v>
      </c>
      <c r="W58" s="200">
        <v>13.76</v>
      </c>
      <c r="X58" s="200">
        <v>43.75</v>
      </c>
      <c r="Y58" s="200">
        <v>0</v>
      </c>
      <c r="Z58" s="200">
        <v>75.099999999999994</v>
      </c>
      <c r="AA58" s="200">
        <v>20.77</v>
      </c>
      <c r="AB58" s="200">
        <v>0</v>
      </c>
      <c r="AC58" s="200">
        <v>11.31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15.57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120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9.1</v>
      </c>
      <c r="L59" s="200">
        <v>559.24</v>
      </c>
      <c r="M59" s="200">
        <v>25.5</v>
      </c>
      <c r="N59" s="200">
        <v>35.03</v>
      </c>
      <c r="O59" s="200">
        <v>0</v>
      </c>
      <c r="P59" s="200">
        <v>37.25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62.1</v>
      </c>
      <c r="V59" s="200">
        <v>4.2300000000000004</v>
      </c>
      <c r="W59" s="200">
        <v>12.97</v>
      </c>
      <c r="X59" s="200">
        <v>43.75</v>
      </c>
      <c r="Y59" s="200">
        <v>0</v>
      </c>
      <c r="Z59" s="200">
        <v>75.099999999999994</v>
      </c>
      <c r="AA59" s="200">
        <v>20.77</v>
      </c>
      <c r="AB59" s="200">
        <v>0</v>
      </c>
      <c r="AC59" s="200">
        <v>11.31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15.57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120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9.1</v>
      </c>
      <c r="L60" s="200">
        <v>559.24</v>
      </c>
      <c r="M60" s="200">
        <v>25.5</v>
      </c>
      <c r="N60" s="200">
        <v>35.03</v>
      </c>
      <c r="O60" s="200">
        <v>0</v>
      </c>
      <c r="P60" s="200">
        <v>37.25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62.1</v>
      </c>
      <c r="V60" s="200">
        <v>4.2300000000000004</v>
      </c>
      <c r="W60" s="200">
        <v>12.97</v>
      </c>
      <c r="X60" s="200">
        <v>43.75</v>
      </c>
      <c r="Y60" s="200">
        <v>0</v>
      </c>
      <c r="Z60" s="200">
        <v>75.099999999999994</v>
      </c>
      <c r="AA60" s="200">
        <v>20.77</v>
      </c>
      <c r="AB60" s="200">
        <v>0</v>
      </c>
      <c r="AC60" s="200">
        <v>11.31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15.57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120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9.1</v>
      </c>
      <c r="L61" s="200">
        <v>559.24</v>
      </c>
      <c r="M61" s="200">
        <v>25.5</v>
      </c>
      <c r="N61" s="200">
        <v>35.03</v>
      </c>
      <c r="O61" s="200">
        <v>0</v>
      </c>
      <c r="P61" s="200">
        <v>37.25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62.1</v>
      </c>
      <c r="V61" s="200">
        <v>4.2300000000000004</v>
      </c>
      <c r="W61" s="200">
        <v>12.97</v>
      </c>
      <c r="X61" s="200">
        <v>43.75</v>
      </c>
      <c r="Y61" s="200">
        <v>0</v>
      </c>
      <c r="Z61" s="200">
        <v>75.099999999999994</v>
      </c>
      <c r="AA61" s="200">
        <v>20.77</v>
      </c>
      <c r="AB61" s="200">
        <v>0</v>
      </c>
      <c r="AC61" s="200">
        <v>11.31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15.57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120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9.1</v>
      </c>
      <c r="L62" s="200">
        <v>559.24</v>
      </c>
      <c r="M62" s="200">
        <v>25.5</v>
      </c>
      <c r="N62" s="200">
        <v>35.03</v>
      </c>
      <c r="O62" s="200">
        <v>0</v>
      </c>
      <c r="P62" s="200">
        <v>37.25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62.1</v>
      </c>
      <c r="V62" s="200">
        <v>4.2300000000000004</v>
      </c>
      <c r="W62" s="200">
        <v>12.97</v>
      </c>
      <c r="X62" s="200">
        <v>43.75</v>
      </c>
      <c r="Y62" s="200">
        <v>0</v>
      </c>
      <c r="Z62" s="200">
        <v>75.099999999999994</v>
      </c>
      <c r="AA62" s="200">
        <v>20.77</v>
      </c>
      <c r="AB62" s="200">
        <v>0</v>
      </c>
      <c r="AC62" s="200">
        <v>11.65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15.57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120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9.1</v>
      </c>
      <c r="L63" s="200">
        <v>559.24</v>
      </c>
      <c r="M63" s="200">
        <v>25.5</v>
      </c>
      <c r="N63" s="200">
        <v>35.03</v>
      </c>
      <c r="O63" s="200">
        <v>0</v>
      </c>
      <c r="P63" s="200">
        <v>37.25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62.1</v>
      </c>
      <c r="V63" s="200">
        <v>4.2300000000000004</v>
      </c>
      <c r="W63" s="200">
        <v>12.97</v>
      </c>
      <c r="X63" s="200">
        <v>43.75</v>
      </c>
      <c r="Y63" s="200">
        <v>0</v>
      </c>
      <c r="Z63" s="200">
        <v>75.099999999999994</v>
      </c>
      <c r="AA63" s="200">
        <v>20.77</v>
      </c>
      <c r="AB63" s="200">
        <v>0</v>
      </c>
      <c r="AC63" s="200">
        <v>11.65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15.57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120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9.1</v>
      </c>
      <c r="L64" s="200">
        <v>559.24</v>
      </c>
      <c r="M64" s="200">
        <v>25.5</v>
      </c>
      <c r="N64" s="200">
        <v>35.03</v>
      </c>
      <c r="O64" s="200">
        <v>0</v>
      </c>
      <c r="P64" s="200">
        <v>37.25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62.1</v>
      </c>
      <c r="V64" s="200">
        <v>4.2300000000000004</v>
      </c>
      <c r="W64" s="200">
        <v>12.97</v>
      </c>
      <c r="X64" s="200">
        <v>43.75</v>
      </c>
      <c r="Y64" s="200">
        <v>0</v>
      </c>
      <c r="Z64" s="200">
        <v>75.099999999999994</v>
      </c>
      <c r="AA64" s="200">
        <v>20.77</v>
      </c>
      <c r="AB64" s="200">
        <v>0</v>
      </c>
      <c r="AC64" s="200">
        <v>11.65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15.57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120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559.24</v>
      </c>
      <c r="M65" s="200">
        <v>25.5</v>
      </c>
      <c r="N65" s="200">
        <v>35.03</v>
      </c>
      <c r="O65" s="200">
        <v>0</v>
      </c>
      <c r="P65" s="200">
        <v>37.25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62.1</v>
      </c>
      <c r="V65" s="200">
        <v>4.2300000000000004</v>
      </c>
      <c r="W65" s="200">
        <v>13.05</v>
      </c>
      <c r="X65" s="200">
        <v>43.75</v>
      </c>
      <c r="Y65" s="200">
        <v>0</v>
      </c>
      <c r="Z65" s="200">
        <v>75.099999999999994</v>
      </c>
      <c r="AA65" s="200">
        <v>20.77</v>
      </c>
      <c r="AB65" s="200">
        <v>0</v>
      </c>
      <c r="AC65" s="200">
        <v>11.65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15.57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120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559.24</v>
      </c>
      <c r="M66" s="200">
        <v>25.5</v>
      </c>
      <c r="N66" s="200">
        <v>35.03</v>
      </c>
      <c r="O66" s="200">
        <v>0</v>
      </c>
      <c r="P66" s="200">
        <v>37.25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62.1</v>
      </c>
      <c r="V66" s="200">
        <v>4.2300000000000004</v>
      </c>
      <c r="W66" s="200">
        <v>13.05</v>
      </c>
      <c r="X66" s="200">
        <v>43.75</v>
      </c>
      <c r="Y66" s="200">
        <v>0</v>
      </c>
      <c r="Z66" s="200">
        <v>75.099999999999994</v>
      </c>
      <c r="AA66" s="200">
        <v>20.77</v>
      </c>
      <c r="AB66" s="200">
        <v>0</v>
      </c>
      <c r="AC66" s="200">
        <v>11.65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15.57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120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559.24</v>
      </c>
      <c r="M67" s="200">
        <v>25.5</v>
      </c>
      <c r="N67" s="200">
        <v>35.03</v>
      </c>
      <c r="O67" s="200">
        <v>0</v>
      </c>
      <c r="P67" s="200">
        <v>37.25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62.1</v>
      </c>
      <c r="V67" s="200">
        <v>4.2300000000000004</v>
      </c>
      <c r="W67" s="200">
        <v>13.05</v>
      </c>
      <c r="X67" s="200">
        <v>43.75</v>
      </c>
      <c r="Y67" s="200">
        <v>0</v>
      </c>
      <c r="Z67" s="200">
        <v>75.099999999999994</v>
      </c>
      <c r="AA67" s="200">
        <v>20.77</v>
      </c>
      <c r="AB67" s="200">
        <v>0</v>
      </c>
      <c r="AC67" s="200">
        <v>11.65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14.53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120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559.24</v>
      </c>
      <c r="M68" s="200">
        <v>25.5</v>
      </c>
      <c r="N68" s="200">
        <v>35.03</v>
      </c>
      <c r="O68" s="200">
        <v>0</v>
      </c>
      <c r="P68" s="200">
        <v>37.25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62.1</v>
      </c>
      <c r="V68" s="200">
        <v>4.2300000000000004</v>
      </c>
      <c r="W68" s="200">
        <v>13.05</v>
      </c>
      <c r="X68" s="200">
        <v>43.75</v>
      </c>
      <c r="Y68" s="200">
        <v>0</v>
      </c>
      <c r="Z68" s="200">
        <v>75.099999999999994</v>
      </c>
      <c r="AA68" s="200">
        <v>20.77</v>
      </c>
      <c r="AB68" s="200">
        <v>0</v>
      </c>
      <c r="AC68" s="200">
        <v>11.65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15.57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120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559.24</v>
      </c>
      <c r="M69" s="200">
        <v>24.61</v>
      </c>
      <c r="N69" s="200">
        <v>35.03</v>
      </c>
      <c r="O69" s="200">
        <v>0</v>
      </c>
      <c r="P69" s="200">
        <v>37.25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62.1</v>
      </c>
      <c r="V69" s="200">
        <v>4.2300000000000004</v>
      </c>
      <c r="W69" s="200">
        <v>13.05</v>
      </c>
      <c r="X69" s="200">
        <v>43.75</v>
      </c>
      <c r="Y69" s="200">
        <v>0</v>
      </c>
      <c r="Z69" s="200">
        <v>75.099999999999994</v>
      </c>
      <c r="AA69" s="200">
        <v>20.77</v>
      </c>
      <c r="AB69" s="200">
        <v>0</v>
      </c>
      <c r="AC69" s="200">
        <v>11.65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15.57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120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559.24</v>
      </c>
      <c r="M70" s="200">
        <v>24.61</v>
      </c>
      <c r="N70" s="200">
        <v>35.03</v>
      </c>
      <c r="O70" s="200">
        <v>0</v>
      </c>
      <c r="P70" s="200">
        <v>37.25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62.1</v>
      </c>
      <c r="V70" s="200">
        <v>4.2300000000000004</v>
      </c>
      <c r="W70" s="200">
        <v>13.05</v>
      </c>
      <c r="X70" s="200">
        <v>43.75</v>
      </c>
      <c r="Y70" s="200">
        <v>0</v>
      </c>
      <c r="Z70" s="200">
        <v>75.099999999999994</v>
      </c>
      <c r="AA70" s="200">
        <v>20.77</v>
      </c>
      <c r="AB70" s="200">
        <v>0</v>
      </c>
      <c r="AC70" s="200">
        <v>11.65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15.57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120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559.24</v>
      </c>
      <c r="M71" s="200">
        <v>24.61</v>
      </c>
      <c r="N71" s="200">
        <v>35.03</v>
      </c>
      <c r="O71" s="200">
        <v>0</v>
      </c>
      <c r="P71" s="200">
        <v>37.25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62.1</v>
      </c>
      <c r="V71" s="200">
        <v>4.2300000000000004</v>
      </c>
      <c r="W71" s="200">
        <v>13.76</v>
      </c>
      <c r="X71" s="200">
        <v>43.75</v>
      </c>
      <c r="Y71" s="200">
        <v>0</v>
      </c>
      <c r="Z71" s="200">
        <v>75.099999999999994</v>
      </c>
      <c r="AA71" s="200">
        <v>20.77</v>
      </c>
      <c r="AB71" s="200">
        <v>0</v>
      </c>
      <c r="AC71" s="200">
        <v>11.65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15.57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120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559.24</v>
      </c>
      <c r="M72" s="200">
        <v>24.61</v>
      </c>
      <c r="N72" s="200">
        <v>35.03</v>
      </c>
      <c r="O72" s="200">
        <v>0</v>
      </c>
      <c r="P72" s="200">
        <v>37.25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62.1</v>
      </c>
      <c r="V72" s="200">
        <v>4.2300000000000004</v>
      </c>
      <c r="W72" s="200">
        <v>13.76</v>
      </c>
      <c r="X72" s="200">
        <v>43.75</v>
      </c>
      <c r="Y72" s="200">
        <v>0</v>
      </c>
      <c r="Z72" s="200">
        <v>75.099999999999994</v>
      </c>
      <c r="AA72" s="200">
        <v>20.77</v>
      </c>
      <c r="AB72" s="200">
        <v>0</v>
      </c>
      <c r="AC72" s="200">
        <v>11.65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15.57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120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559.24</v>
      </c>
      <c r="M73" s="200">
        <v>24.61</v>
      </c>
      <c r="N73" s="200">
        <v>35.03</v>
      </c>
      <c r="O73" s="200">
        <v>0</v>
      </c>
      <c r="P73" s="200">
        <v>37.25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62.1</v>
      </c>
      <c r="V73" s="200">
        <v>4.2300000000000004</v>
      </c>
      <c r="W73" s="200">
        <v>13.76</v>
      </c>
      <c r="X73" s="200">
        <v>43.75</v>
      </c>
      <c r="Y73" s="200">
        <v>0</v>
      </c>
      <c r="Z73" s="200">
        <v>75.099999999999994</v>
      </c>
      <c r="AA73" s="200">
        <v>20.77</v>
      </c>
      <c r="AB73" s="200">
        <v>0</v>
      </c>
      <c r="AC73" s="200">
        <v>12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15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120</v>
      </c>
      <c r="AP73" s="200">
        <v>0</v>
      </c>
      <c r="AQ73" s="200">
        <v>8.08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559.24</v>
      </c>
      <c r="M74" s="200">
        <v>24.61</v>
      </c>
      <c r="N74" s="200">
        <v>35.03</v>
      </c>
      <c r="O74" s="200">
        <v>0</v>
      </c>
      <c r="P74" s="200">
        <v>37.25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62.1</v>
      </c>
      <c r="V74" s="200">
        <v>4.2300000000000004</v>
      </c>
      <c r="W74" s="200">
        <v>13.76</v>
      </c>
      <c r="X74" s="200">
        <v>43.75</v>
      </c>
      <c r="Y74" s="200">
        <v>0</v>
      </c>
      <c r="Z74" s="200">
        <v>75.099999999999994</v>
      </c>
      <c r="AA74" s="200">
        <v>20.77</v>
      </c>
      <c r="AB74" s="200">
        <v>0</v>
      </c>
      <c r="AC74" s="200">
        <v>12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15.57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120</v>
      </c>
      <c r="AP74" s="200">
        <v>0</v>
      </c>
      <c r="AQ74" s="200">
        <v>5.15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559.24</v>
      </c>
      <c r="M75" s="200">
        <v>24.61</v>
      </c>
      <c r="N75" s="200">
        <v>35.03</v>
      </c>
      <c r="O75" s="200">
        <v>0</v>
      </c>
      <c r="P75" s="200">
        <v>37.25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62.1</v>
      </c>
      <c r="V75" s="200">
        <v>4.2300000000000004</v>
      </c>
      <c r="W75" s="200">
        <v>13.76</v>
      </c>
      <c r="X75" s="200">
        <v>43.75</v>
      </c>
      <c r="Y75" s="200">
        <v>0</v>
      </c>
      <c r="Z75" s="200">
        <v>75.099999999999994</v>
      </c>
      <c r="AA75" s="200">
        <v>20.77</v>
      </c>
      <c r="AB75" s="200">
        <v>0</v>
      </c>
      <c r="AC75" s="200">
        <v>11.7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17.350000000000001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120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559.24</v>
      </c>
      <c r="M76" s="200">
        <v>24.61</v>
      </c>
      <c r="N76" s="200">
        <v>35.03</v>
      </c>
      <c r="O76" s="200">
        <v>0</v>
      </c>
      <c r="P76" s="200">
        <v>37.25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62.1</v>
      </c>
      <c r="V76" s="200">
        <v>4.2300000000000004</v>
      </c>
      <c r="W76" s="200">
        <v>13.76</v>
      </c>
      <c r="X76" s="200">
        <v>43.75</v>
      </c>
      <c r="Y76" s="200">
        <v>0</v>
      </c>
      <c r="Z76" s="200">
        <v>75.099999999999994</v>
      </c>
      <c r="AA76" s="200">
        <v>20.77</v>
      </c>
      <c r="AB76" s="200">
        <v>0</v>
      </c>
      <c r="AC76" s="200">
        <v>12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17.350000000000001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120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559.24</v>
      </c>
      <c r="M77" s="200">
        <v>24.61</v>
      </c>
      <c r="N77" s="200">
        <v>35.03</v>
      </c>
      <c r="O77" s="200">
        <v>0</v>
      </c>
      <c r="P77" s="200">
        <v>37.25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62.1</v>
      </c>
      <c r="V77" s="200">
        <v>4.2300000000000004</v>
      </c>
      <c r="W77" s="200">
        <v>13.76</v>
      </c>
      <c r="X77" s="200">
        <v>43.75</v>
      </c>
      <c r="Y77" s="200">
        <v>0</v>
      </c>
      <c r="Z77" s="200">
        <v>75.099999999999994</v>
      </c>
      <c r="AA77" s="200">
        <v>20.77</v>
      </c>
      <c r="AB77" s="200">
        <v>0</v>
      </c>
      <c r="AC77" s="200">
        <v>12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18.510000000000002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120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559.24</v>
      </c>
      <c r="M78" s="200">
        <v>24.61</v>
      </c>
      <c r="N78" s="200">
        <v>35.03</v>
      </c>
      <c r="O78" s="200">
        <v>0</v>
      </c>
      <c r="P78" s="200">
        <v>37.25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62.1</v>
      </c>
      <c r="V78" s="200">
        <v>4.2300000000000004</v>
      </c>
      <c r="W78" s="200">
        <v>13.76</v>
      </c>
      <c r="X78" s="200">
        <v>43.75</v>
      </c>
      <c r="Y78" s="200">
        <v>0</v>
      </c>
      <c r="Z78" s="200">
        <v>75.099999999999994</v>
      </c>
      <c r="AA78" s="200">
        <v>20.77</v>
      </c>
      <c r="AB78" s="200">
        <v>0</v>
      </c>
      <c r="AC78" s="200">
        <v>12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18.510000000000002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120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559.24</v>
      </c>
      <c r="M79" s="200">
        <v>24.61</v>
      </c>
      <c r="N79" s="200">
        <v>35.03</v>
      </c>
      <c r="O79" s="200">
        <v>0</v>
      </c>
      <c r="P79" s="200">
        <v>37.25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62.1</v>
      </c>
      <c r="V79" s="200">
        <v>4.2300000000000004</v>
      </c>
      <c r="W79" s="200">
        <v>13.76</v>
      </c>
      <c r="X79" s="200">
        <v>43.75</v>
      </c>
      <c r="Y79" s="200">
        <v>0</v>
      </c>
      <c r="Z79" s="200">
        <v>75.099999999999994</v>
      </c>
      <c r="AA79" s="200">
        <v>20.77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18.329999999999998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120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559.24</v>
      </c>
      <c r="M80" s="200">
        <v>24.61</v>
      </c>
      <c r="N80" s="200">
        <v>35.03</v>
      </c>
      <c r="O80" s="200">
        <v>0</v>
      </c>
      <c r="P80" s="200">
        <v>37.25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62.1</v>
      </c>
      <c r="V80" s="200">
        <v>4.2300000000000004</v>
      </c>
      <c r="W80" s="200">
        <v>13.76</v>
      </c>
      <c r="X80" s="200">
        <v>43.75</v>
      </c>
      <c r="Y80" s="200">
        <v>0</v>
      </c>
      <c r="Z80" s="200">
        <v>75.099999999999994</v>
      </c>
      <c r="AA80" s="200">
        <v>20.77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18.510000000000002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120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559.24</v>
      </c>
      <c r="M81" s="200">
        <v>24.61</v>
      </c>
      <c r="N81" s="200">
        <v>35.03</v>
      </c>
      <c r="O81" s="200">
        <v>0</v>
      </c>
      <c r="P81" s="200">
        <v>37.25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62.1</v>
      </c>
      <c r="V81" s="200">
        <v>4.2300000000000004</v>
      </c>
      <c r="W81" s="200">
        <v>13.76</v>
      </c>
      <c r="X81" s="200">
        <v>43.75</v>
      </c>
      <c r="Y81" s="200">
        <v>0</v>
      </c>
      <c r="Z81" s="200">
        <v>75.099999999999994</v>
      </c>
      <c r="AA81" s="200">
        <v>20.77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18.510000000000002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120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559.24</v>
      </c>
      <c r="M82" s="200">
        <v>24.61</v>
      </c>
      <c r="N82" s="200">
        <v>35.03</v>
      </c>
      <c r="O82" s="200">
        <v>0</v>
      </c>
      <c r="P82" s="200">
        <v>37.25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62.1</v>
      </c>
      <c r="V82" s="200">
        <v>4.2300000000000004</v>
      </c>
      <c r="W82" s="200">
        <v>13.76</v>
      </c>
      <c r="X82" s="200">
        <v>43.75</v>
      </c>
      <c r="Y82" s="200">
        <v>0</v>
      </c>
      <c r="Z82" s="200">
        <v>75.099999999999994</v>
      </c>
      <c r="AA82" s="200">
        <v>20.77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18.510000000000002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120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559.24</v>
      </c>
      <c r="M83" s="200">
        <v>24.61</v>
      </c>
      <c r="N83" s="200">
        <v>35.03</v>
      </c>
      <c r="O83" s="200">
        <v>0</v>
      </c>
      <c r="P83" s="200">
        <v>37.25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62.1</v>
      </c>
      <c r="V83" s="200">
        <v>4.2300000000000004</v>
      </c>
      <c r="W83" s="200">
        <v>13.76</v>
      </c>
      <c r="X83" s="200">
        <v>43.75</v>
      </c>
      <c r="Y83" s="200">
        <v>0</v>
      </c>
      <c r="Z83" s="200">
        <v>75.099999999999994</v>
      </c>
      <c r="AA83" s="200">
        <v>20.77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18.510000000000002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80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559.24</v>
      </c>
      <c r="M84" s="200">
        <v>24.61</v>
      </c>
      <c r="N84" s="200">
        <v>35.03</v>
      </c>
      <c r="O84" s="200">
        <v>0</v>
      </c>
      <c r="P84" s="200">
        <v>37.25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62.1</v>
      </c>
      <c r="V84" s="200">
        <v>4.2300000000000004</v>
      </c>
      <c r="W84" s="200">
        <v>13.76</v>
      </c>
      <c r="X84" s="200">
        <v>43.75</v>
      </c>
      <c r="Y84" s="200">
        <v>0</v>
      </c>
      <c r="Z84" s="200">
        <v>75.099999999999994</v>
      </c>
      <c r="AA84" s="200">
        <v>20.77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18.510000000000002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80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559.24</v>
      </c>
      <c r="M85" s="200">
        <v>25.21</v>
      </c>
      <c r="N85" s="200">
        <v>35.03</v>
      </c>
      <c r="O85" s="200">
        <v>0</v>
      </c>
      <c r="P85" s="200">
        <v>37.25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62.1</v>
      </c>
      <c r="V85" s="200">
        <v>4.2300000000000004</v>
      </c>
      <c r="W85" s="200">
        <v>13.76</v>
      </c>
      <c r="X85" s="200">
        <v>43.75</v>
      </c>
      <c r="Y85" s="200">
        <v>0</v>
      </c>
      <c r="Z85" s="200">
        <v>75.099999999999994</v>
      </c>
      <c r="AA85" s="200">
        <v>20.77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18.510000000000002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64.62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559.24</v>
      </c>
      <c r="M86" s="200">
        <v>25.21</v>
      </c>
      <c r="N86" s="200">
        <v>35.03</v>
      </c>
      <c r="O86" s="200">
        <v>0</v>
      </c>
      <c r="P86" s="200">
        <v>37.25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62.1</v>
      </c>
      <c r="V86" s="200">
        <v>4.2300000000000004</v>
      </c>
      <c r="W86" s="200">
        <v>13.76</v>
      </c>
      <c r="X86" s="200">
        <v>43.75</v>
      </c>
      <c r="Y86" s="200">
        <v>0</v>
      </c>
      <c r="Z86" s="200">
        <v>75.099999999999994</v>
      </c>
      <c r="AA86" s="200">
        <v>20.77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18.510000000000002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64.62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559.24</v>
      </c>
      <c r="M87" s="200">
        <v>25.21</v>
      </c>
      <c r="N87" s="200">
        <v>35.03</v>
      </c>
      <c r="O87" s="200">
        <v>0</v>
      </c>
      <c r="P87" s="200">
        <v>37.25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62.1</v>
      </c>
      <c r="V87" s="200">
        <v>4.2300000000000004</v>
      </c>
      <c r="W87" s="200">
        <v>13.76</v>
      </c>
      <c r="X87" s="200">
        <v>43.75</v>
      </c>
      <c r="Y87" s="200">
        <v>0</v>
      </c>
      <c r="Z87" s="200">
        <v>75.099999999999994</v>
      </c>
      <c r="AA87" s="200">
        <v>20.77</v>
      </c>
      <c r="AB87" s="200">
        <v>0</v>
      </c>
      <c r="AC87" s="200">
        <v>12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18.510000000000002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80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559.24</v>
      </c>
      <c r="M88" s="200">
        <v>25.21</v>
      </c>
      <c r="N88" s="200">
        <v>35.03</v>
      </c>
      <c r="O88" s="200">
        <v>0</v>
      </c>
      <c r="P88" s="200">
        <v>37.25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62.1</v>
      </c>
      <c r="V88" s="200">
        <v>4.2300000000000004</v>
      </c>
      <c r="W88" s="200">
        <v>13.76</v>
      </c>
      <c r="X88" s="200">
        <v>43.75</v>
      </c>
      <c r="Y88" s="200">
        <v>0</v>
      </c>
      <c r="Z88" s="200">
        <v>75.099999999999994</v>
      </c>
      <c r="AA88" s="200">
        <v>20.77</v>
      </c>
      <c r="AB88" s="200">
        <v>0</v>
      </c>
      <c r="AC88" s="200">
        <v>12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19.28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80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559.24</v>
      </c>
      <c r="M89" s="200">
        <v>25.21</v>
      </c>
      <c r="N89" s="200">
        <v>35.03</v>
      </c>
      <c r="O89" s="200">
        <v>0</v>
      </c>
      <c r="P89" s="200">
        <v>37.25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62.1</v>
      </c>
      <c r="V89" s="200">
        <v>4.2300000000000004</v>
      </c>
      <c r="W89" s="200">
        <v>13.76</v>
      </c>
      <c r="X89" s="200">
        <v>43.75</v>
      </c>
      <c r="Y89" s="200">
        <v>0</v>
      </c>
      <c r="Z89" s="200">
        <v>75.099999999999994</v>
      </c>
      <c r="AA89" s="200">
        <v>20.77</v>
      </c>
      <c r="AB89" s="200">
        <v>0</v>
      </c>
      <c r="AC89" s="200">
        <v>12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19.28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80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559.24</v>
      </c>
      <c r="M90" s="200">
        <v>25.21</v>
      </c>
      <c r="N90" s="200">
        <v>35.03</v>
      </c>
      <c r="O90" s="200">
        <v>0</v>
      </c>
      <c r="P90" s="200">
        <v>37.25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62.1</v>
      </c>
      <c r="V90" s="200">
        <v>4.2300000000000004</v>
      </c>
      <c r="W90" s="200">
        <v>13.76</v>
      </c>
      <c r="X90" s="200">
        <v>43.75</v>
      </c>
      <c r="Y90" s="200">
        <v>0</v>
      </c>
      <c r="Z90" s="200">
        <v>75.099999999999994</v>
      </c>
      <c r="AA90" s="200">
        <v>20.77</v>
      </c>
      <c r="AB90" s="200">
        <v>0</v>
      </c>
      <c r="AC90" s="200">
        <v>12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19.28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80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559.24</v>
      </c>
      <c r="M91" s="200">
        <v>25.21</v>
      </c>
      <c r="N91" s="200">
        <v>35.03</v>
      </c>
      <c r="O91" s="200">
        <v>0</v>
      </c>
      <c r="P91" s="200">
        <v>37.25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62.1</v>
      </c>
      <c r="V91" s="200">
        <v>4.2300000000000004</v>
      </c>
      <c r="W91" s="200">
        <v>13.76</v>
      </c>
      <c r="X91" s="200">
        <v>43.75</v>
      </c>
      <c r="Y91" s="200">
        <v>0</v>
      </c>
      <c r="Z91" s="200">
        <v>75.099999999999994</v>
      </c>
      <c r="AA91" s="200">
        <v>20.77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19.28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80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559.24</v>
      </c>
      <c r="M92" s="200">
        <v>25.21</v>
      </c>
      <c r="N92" s="200">
        <v>35.03</v>
      </c>
      <c r="O92" s="200">
        <v>0</v>
      </c>
      <c r="P92" s="200">
        <v>37.25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62.1</v>
      </c>
      <c r="V92" s="200">
        <v>4.2300000000000004</v>
      </c>
      <c r="W92" s="200">
        <v>13.76</v>
      </c>
      <c r="X92" s="200">
        <v>43.75</v>
      </c>
      <c r="Y92" s="200">
        <v>0</v>
      </c>
      <c r="Z92" s="200">
        <v>75.099999999999994</v>
      </c>
      <c r="AA92" s="200">
        <v>20.77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19.28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80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559.24</v>
      </c>
      <c r="M93" s="200">
        <v>25.5</v>
      </c>
      <c r="N93" s="200">
        <v>35.03</v>
      </c>
      <c r="O93" s="200">
        <v>0</v>
      </c>
      <c r="P93" s="200">
        <v>37.25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62.1</v>
      </c>
      <c r="V93" s="200">
        <v>4.2300000000000004</v>
      </c>
      <c r="W93" s="200">
        <v>13.76</v>
      </c>
      <c r="X93" s="200">
        <v>43.75</v>
      </c>
      <c r="Y93" s="200">
        <v>0</v>
      </c>
      <c r="Z93" s="200">
        <v>75.099999999999994</v>
      </c>
      <c r="AA93" s="200">
        <v>20.77</v>
      </c>
      <c r="AB93" s="200">
        <v>0</v>
      </c>
      <c r="AC93" s="200">
        <v>12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19.28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80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559.24</v>
      </c>
      <c r="M94" s="200">
        <v>25.5</v>
      </c>
      <c r="N94" s="200">
        <v>35.03</v>
      </c>
      <c r="O94" s="200">
        <v>0</v>
      </c>
      <c r="P94" s="200">
        <v>37.25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62.1</v>
      </c>
      <c r="V94" s="200">
        <v>4.2300000000000004</v>
      </c>
      <c r="W94" s="200">
        <v>13.76</v>
      </c>
      <c r="X94" s="200">
        <v>43.75</v>
      </c>
      <c r="Y94" s="200">
        <v>0</v>
      </c>
      <c r="Z94" s="200">
        <v>75.099999999999994</v>
      </c>
      <c r="AA94" s="200">
        <v>20.77</v>
      </c>
      <c r="AB94" s="200">
        <v>0</v>
      </c>
      <c r="AC94" s="200">
        <v>12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19.28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80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559.24</v>
      </c>
      <c r="M95" s="200">
        <v>25.5</v>
      </c>
      <c r="N95" s="200">
        <v>35.03</v>
      </c>
      <c r="O95" s="200">
        <v>0</v>
      </c>
      <c r="P95" s="200">
        <v>37.25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62.1</v>
      </c>
      <c r="V95" s="200">
        <v>4.2300000000000004</v>
      </c>
      <c r="W95" s="200">
        <v>13.76</v>
      </c>
      <c r="X95" s="200">
        <v>43.75</v>
      </c>
      <c r="Y95" s="200">
        <v>0</v>
      </c>
      <c r="Z95" s="200">
        <v>75.099999999999994</v>
      </c>
      <c r="AA95" s="200">
        <v>20.77</v>
      </c>
      <c r="AB95" s="200">
        <v>0</v>
      </c>
      <c r="AC95" s="200">
        <v>12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19.28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80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559.24</v>
      </c>
      <c r="M96" s="200">
        <v>25.5</v>
      </c>
      <c r="N96" s="200">
        <v>35.03</v>
      </c>
      <c r="O96" s="200">
        <v>0</v>
      </c>
      <c r="P96" s="200">
        <v>37.25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62.1</v>
      </c>
      <c r="V96" s="200">
        <v>4.2300000000000004</v>
      </c>
      <c r="W96" s="200">
        <v>13.76</v>
      </c>
      <c r="X96" s="200">
        <v>43.75</v>
      </c>
      <c r="Y96" s="200">
        <v>0</v>
      </c>
      <c r="Z96" s="200">
        <v>75.099999999999994</v>
      </c>
      <c r="AA96" s="200">
        <v>20.77</v>
      </c>
      <c r="AB96" s="200">
        <v>0</v>
      </c>
      <c r="AC96" s="200">
        <v>12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19.28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80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559.24</v>
      </c>
      <c r="M97" s="200">
        <v>25.5</v>
      </c>
      <c r="N97" s="200">
        <v>35.03</v>
      </c>
      <c r="O97" s="200">
        <v>0</v>
      </c>
      <c r="P97" s="200">
        <v>37.25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62.1</v>
      </c>
      <c r="V97" s="200">
        <v>4.2300000000000004</v>
      </c>
      <c r="W97" s="200">
        <v>13.76</v>
      </c>
      <c r="X97" s="200">
        <v>43.75</v>
      </c>
      <c r="Y97" s="200">
        <v>0</v>
      </c>
      <c r="Z97" s="200">
        <v>75.099999999999994</v>
      </c>
      <c r="AA97" s="200">
        <v>20.77</v>
      </c>
      <c r="AB97" s="200">
        <v>0</v>
      </c>
      <c r="AC97" s="200">
        <v>12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19.28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80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559.24</v>
      </c>
      <c r="M98" s="200">
        <v>25.5</v>
      </c>
      <c r="N98" s="200">
        <v>35.03</v>
      </c>
      <c r="O98" s="200">
        <v>0</v>
      </c>
      <c r="P98" s="200">
        <v>37.25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62.1</v>
      </c>
      <c r="V98" s="200">
        <v>4.2300000000000004</v>
      </c>
      <c r="W98" s="200">
        <v>13.76</v>
      </c>
      <c r="X98" s="200">
        <v>43.75</v>
      </c>
      <c r="Y98" s="200">
        <v>0</v>
      </c>
      <c r="Z98" s="200">
        <v>75.099999999999994</v>
      </c>
      <c r="AA98" s="200">
        <v>20.77</v>
      </c>
      <c r="AB98" s="200">
        <v>0</v>
      </c>
      <c r="AC98" s="200">
        <v>12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19.28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80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9.5999999999999992E-4</v>
      </c>
      <c r="H99">
        <f t="shared" si="0"/>
        <v>0</v>
      </c>
      <c r="I99">
        <f t="shared" si="0"/>
        <v>0</v>
      </c>
      <c r="J99">
        <f t="shared" si="0"/>
        <v>1.2030000000000002E-2</v>
      </c>
      <c r="K99">
        <f t="shared" si="0"/>
        <v>0.21863250000000037</v>
      </c>
      <c r="L99">
        <f t="shared" si="0"/>
        <v>13.426564999999989</v>
      </c>
      <c r="M99">
        <f t="shared" si="0"/>
        <v>0.60496499999999975</v>
      </c>
      <c r="N99">
        <f t="shared" si="0"/>
        <v>0.84072000000000147</v>
      </c>
      <c r="O99">
        <f t="shared" si="0"/>
        <v>0</v>
      </c>
      <c r="P99">
        <f t="shared" si="0"/>
        <v>0.89400000000000002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1.4904000000000017</v>
      </c>
      <c r="V99">
        <f t="shared" si="0"/>
        <v>0.10152000000000011</v>
      </c>
      <c r="W99">
        <f t="shared" si="0"/>
        <v>0.32798999999999984</v>
      </c>
      <c r="X99">
        <f t="shared" si="0"/>
        <v>1.05</v>
      </c>
      <c r="Y99">
        <f t="shared" si="0"/>
        <v>0</v>
      </c>
      <c r="Z99">
        <f t="shared" si="0"/>
        <v>1.8024000000000029</v>
      </c>
      <c r="AA99">
        <f t="shared" si="0"/>
        <v>0.4984799999999997</v>
      </c>
      <c r="AB99">
        <f t="shared" si="0"/>
        <v>0</v>
      </c>
      <c r="AC99">
        <f t="shared" si="0"/>
        <v>0.28356499999999979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0.26887500000000047</v>
      </c>
      <c r="AH99">
        <f t="shared" si="0"/>
        <v>0</v>
      </c>
      <c r="AI99">
        <f t="shared" si="0"/>
        <v>0.55679000000000012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2.7301050000000004</v>
      </c>
      <c r="AP99">
        <f t="shared" si="0"/>
        <v>0</v>
      </c>
      <c r="AQ99">
        <f t="shared" si="0"/>
        <v>0.19108250000000004</v>
      </c>
      <c r="AR99">
        <f t="shared" si="0"/>
        <v>9.6499999999999993E-4</v>
      </c>
      <c r="AS99">
        <f t="shared" si="0"/>
        <v>8.2024999999999997E-3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44685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20.12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60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20.12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60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20.12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57.62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21.22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58.59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21.22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15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21.22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60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21.22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60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21.22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60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24.61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15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24.61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60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24.61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60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24.61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45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24.61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15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24.61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50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24.61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45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24.61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50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24.61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15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24.61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50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24.61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50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24.61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45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24.61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15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24.61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50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24.61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50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24.61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50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24.61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50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24.61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7.51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24.61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45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24.61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7.51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1.52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21.81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25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24.61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25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24.61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25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24.61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25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24.61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7.51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24.61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7.51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24.61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30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24.61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30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24.61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45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24.61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45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24.61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20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24.61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35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2.02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24.61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30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2.02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23.54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35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2.02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26.56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35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2.02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26.56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20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2.02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26.56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24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2.02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26.56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35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2.02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26.56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35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2.02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26.56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35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1.96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26.56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50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1.96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26.56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50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1.96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50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1.96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10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1.96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25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50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1.96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25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50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1.96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25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50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1.96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25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50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1.96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25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30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1.96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25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50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1.96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25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60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2.02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25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60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2.02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25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60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2.02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25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45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2.02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25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60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2.02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25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60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2.02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24.22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50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2.02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25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50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2.02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25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2.02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25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50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2.02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25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65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2.02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25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65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25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29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25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65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2.02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27.27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65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27.27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65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29.09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65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29.09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24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28.8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65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29.09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65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29.09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44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29.09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44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29.09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44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29.09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29.09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35.54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29.09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35.54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29.09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34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30.3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34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30.3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30.3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34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30.3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34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30.3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34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30.3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34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30.3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30.3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44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30.3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44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30.3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44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30.3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34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4.9150000000000062E-2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0.42277499999999951</v>
      </c>
      <c r="AH99">
        <f t="shared" si="0"/>
        <v>0</v>
      </c>
      <c r="AI99">
        <f t="shared" si="0"/>
        <v>0.61714250000000037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0.97208249999999996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4.3899999999999997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4.3899999999999997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4.3899999999999997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6.72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4.63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6.84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4.63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17.11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4.63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4.63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4.63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5.37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5.37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5.37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17.11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5.37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5.37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5.37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5.37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5.37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5.37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17.11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5.37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5.37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5.37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5.37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5.37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5.37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17.11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5.37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5.37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5.37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5.37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5.37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4.75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5.37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5.37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5.37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5.37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5.37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5.37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5.37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5.37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5.37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5.37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5.37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5.37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5.13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5.45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5.45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5.45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5.45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7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7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5.45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5.45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7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5.45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7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5.45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7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5.45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7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5.45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5.45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5.45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5.45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5.45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5.45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13.27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16.02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5.45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5.45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5.45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5.45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5.45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11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18.920000000000002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5.45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5.82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5.82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6.7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16.739999999999998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5.82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5.82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5.82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5.82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5.82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5.82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4.04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5.82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4.04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5.82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6.06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6.06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6.06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6.06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16.739999999999998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6.06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6.06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6.06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6.06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6.06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6.06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16.739999999999998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6.06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8.4599999999999898E-2</v>
      </c>
      <c r="AH99">
        <f t="shared" si="0"/>
        <v>0</v>
      </c>
      <c r="AI99">
        <f t="shared" si="0"/>
        <v>0.13434249999999986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0.17280999999999996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497</v>
      </c>
      <c r="D2" t="s">
        <v>497</v>
      </c>
      <c r="E2" t="s">
        <v>497</v>
      </c>
      <c r="F2" t="s">
        <v>497</v>
      </c>
      <c r="G2" t="s">
        <v>497</v>
      </c>
      <c r="H2" t="s">
        <v>497</v>
      </c>
      <c r="I2" t="s">
        <v>497</v>
      </c>
      <c r="J2" t="s">
        <v>497</v>
      </c>
      <c r="K2" t="s">
        <v>497</v>
      </c>
      <c r="L2" t="s">
        <v>497</v>
      </c>
      <c r="M2" t="s">
        <v>497</v>
      </c>
      <c r="N2" t="s">
        <v>497</v>
      </c>
      <c r="O2" t="s">
        <v>497</v>
      </c>
      <c r="P2" t="s">
        <v>497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88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545</v>
      </c>
      <c r="P3" s="200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88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555</v>
      </c>
      <c r="P4" s="200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88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610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92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610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92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446.77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92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467</v>
      </c>
      <c r="P8" s="200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92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517</v>
      </c>
      <c r="P9" s="200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92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557</v>
      </c>
      <c r="P10" s="200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92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462</v>
      </c>
      <c r="P11" s="200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92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492</v>
      </c>
      <c r="P12" s="200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92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497.11</v>
      </c>
      <c r="P13" s="200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92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479</v>
      </c>
      <c r="P14" s="200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92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532</v>
      </c>
      <c r="P15" s="200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92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507</v>
      </c>
      <c r="P16" s="200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92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562</v>
      </c>
      <c r="P17" s="200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92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504</v>
      </c>
      <c r="P18" s="200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92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432.11</v>
      </c>
      <c r="P19" s="200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92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427</v>
      </c>
      <c r="P20" s="200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92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427</v>
      </c>
      <c r="P21" s="200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92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422</v>
      </c>
      <c r="P22" s="200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92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400</v>
      </c>
      <c r="P23" s="200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92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427</v>
      </c>
      <c r="P24" s="200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92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437.11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92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427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92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427</v>
      </c>
      <c r="P27" s="200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92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400</v>
      </c>
      <c r="P28" s="200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92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422</v>
      </c>
      <c r="P29" s="200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92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400</v>
      </c>
      <c r="P30" s="200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92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412</v>
      </c>
      <c r="P31" s="200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92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402</v>
      </c>
      <c r="P32" s="200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92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402</v>
      </c>
      <c r="P33" s="200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92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402</v>
      </c>
      <c r="P34" s="200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92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400</v>
      </c>
      <c r="P35" s="200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92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400</v>
      </c>
      <c r="P36" s="200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0">
        <v>0</v>
      </c>
      <c r="H37" s="200">
        <v>0</v>
      </c>
      <c r="I37" s="200">
        <v>92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407</v>
      </c>
      <c r="P37" s="200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0">
        <v>0</v>
      </c>
      <c r="H38" s="200">
        <v>0</v>
      </c>
      <c r="I38" s="200">
        <v>92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406</v>
      </c>
      <c r="P38" s="200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0">
        <v>0</v>
      </c>
      <c r="H39" s="200">
        <v>0</v>
      </c>
      <c r="I39" s="200">
        <v>92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422</v>
      </c>
      <c r="P39" s="200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0">
        <v>0</v>
      </c>
      <c r="H40" s="200">
        <v>0</v>
      </c>
      <c r="I40" s="200">
        <v>92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422</v>
      </c>
      <c r="P40" s="200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0">
        <v>0</v>
      </c>
      <c r="H41" s="200">
        <v>0</v>
      </c>
      <c r="I41" s="200">
        <v>92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400</v>
      </c>
      <c r="P41" s="200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0">
        <v>0</v>
      </c>
      <c r="H42" s="200">
        <v>0</v>
      </c>
      <c r="I42" s="200">
        <v>92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412</v>
      </c>
      <c r="P42" s="200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92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407</v>
      </c>
      <c r="P43" s="200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88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412</v>
      </c>
      <c r="P44" s="200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88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494.07</v>
      </c>
      <c r="P45" s="200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88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477.62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88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465.97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88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497.97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88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528.4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88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507.23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88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490.35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88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524.36</v>
      </c>
      <c r="P52" s="200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84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519.28</v>
      </c>
      <c r="P53" s="200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84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479.41</v>
      </c>
      <c r="P54" s="200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84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487</v>
      </c>
      <c r="P55" s="200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84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530.94000000000005</v>
      </c>
      <c r="P56" s="200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84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528.94000000000005</v>
      </c>
      <c r="P57" s="200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84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528.94000000000005</v>
      </c>
      <c r="P58" s="200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84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508.94</v>
      </c>
      <c r="P59" s="200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84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528.94000000000005</v>
      </c>
      <c r="P60" s="200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84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441.64</v>
      </c>
      <c r="P61" s="200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84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486.4</v>
      </c>
      <c r="P62" s="200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84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435</v>
      </c>
      <c r="P63" s="200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84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420</v>
      </c>
      <c r="P64" s="200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84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435</v>
      </c>
      <c r="P65" s="200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84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435</v>
      </c>
      <c r="P66" s="200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84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436.02</v>
      </c>
      <c r="P67" s="200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84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425.98</v>
      </c>
      <c r="P68" s="200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84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456</v>
      </c>
      <c r="P69" s="200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84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528.94000000000005</v>
      </c>
      <c r="P70" s="200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84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543.94000000000005</v>
      </c>
      <c r="P71" s="200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84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543.94000000000005</v>
      </c>
      <c r="P72" s="200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84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521.86</v>
      </c>
      <c r="P73" s="200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84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509</v>
      </c>
      <c r="P74" s="200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90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556.4</v>
      </c>
      <c r="P75" s="200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90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556.4</v>
      </c>
      <c r="P76" s="200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96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556.4</v>
      </c>
      <c r="P77" s="200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96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499</v>
      </c>
      <c r="P78" s="200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96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431.74</v>
      </c>
      <c r="P79" s="200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96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420</v>
      </c>
      <c r="P80" s="200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96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400</v>
      </c>
      <c r="P81" s="200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96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400</v>
      </c>
      <c r="P82" s="200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96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359</v>
      </c>
      <c r="P83" s="200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96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324</v>
      </c>
      <c r="P84" s="200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96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290</v>
      </c>
      <c r="P85" s="200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96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290</v>
      </c>
      <c r="P86" s="200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96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278.64</v>
      </c>
      <c r="P87" s="200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100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278.64</v>
      </c>
      <c r="P88" s="200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100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174</v>
      </c>
      <c r="P89" s="200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100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199</v>
      </c>
      <c r="P90" s="200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100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210.74</v>
      </c>
      <c r="P91" s="200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100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199</v>
      </c>
      <c r="P92" s="200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100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199</v>
      </c>
      <c r="P93" s="200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100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174</v>
      </c>
      <c r="P94" s="200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100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209</v>
      </c>
      <c r="P95" s="200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100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209</v>
      </c>
      <c r="P96" s="200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100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220.74</v>
      </c>
      <c r="P97" s="200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100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199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0.85350000000000004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1.395</v>
      </c>
      <c r="H99" s="156">
        <f t="shared" si="0"/>
        <v>0</v>
      </c>
      <c r="I99" s="156">
        <f t="shared" si="0"/>
        <v>2.1840000000000002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10.361969999999998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5.53</v>
      </c>
      <c r="E3" s="200">
        <v>0</v>
      </c>
      <c r="F3" s="200">
        <v>0</v>
      </c>
      <c r="G3" s="200">
        <v>4.29</v>
      </c>
      <c r="H3" s="200">
        <v>0</v>
      </c>
      <c r="I3" s="200">
        <v>0</v>
      </c>
      <c r="J3" s="200">
        <v>8.91</v>
      </c>
      <c r="K3" s="200">
        <v>17.059999999999999</v>
      </c>
      <c r="L3" s="200">
        <v>0.37</v>
      </c>
      <c r="M3" s="200">
        <v>1.96</v>
      </c>
      <c r="N3" s="200">
        <v>1.73</v>
      </c>
      <c r="O3" s="200">
        <v>2.44</v>
      </c>
      <c r="P3" s="200">
        <v>0.83</v>
      </c>
      <c r="Q3" s="200">
        <v>0.15</v>
      </c>
      <c r="R3" s="200">
        <v>0.62</v>
      </c>
      <c r="S3" s="200">
        <v>0.39</v>
      </c>
      <c r="T3" s="200">
        <v>0</v>
      </c>
      <c r="U3" s="200">
        <v>2.0699999999999998</v>
      </c>
      <c r="V3" s="200">
        <v>0.21</v>
      </c>
      <c r="W3" s="200">
        <v>0.68</v>
      </c>
      <c r="X3" s="200">
        <v>2.16</v>
      </c>
      <c r="Y3" s="200">
        <v>0</v>
      </c>
      <c r="Z3" s="200">
        <v>4.07</v>
      </c>
      <c r="AA3" s="200">
        <v>1.02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47.21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32.619999999999997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5.53</v>
      </c>
      <c r="E4" s="200">
        <v>0</v>
      </c>
      <c r="F4" s="200">
        <v>0</v>
      </c>
      <c r="G4" s="200">
        <v>4.29</v>
      </c>
      <c r="H4" s="200">
        <v>0</v>
      </c>
      <c r="I4" s="200">
        <v>0</v>
      </c>
      <c r="J4" s="200">
        <v>8.91</v>
      </c>
      <c r="K4" s="200">
        <v>17.059999999999999</v>
      </c>
      <c r="L4" s="200">
        <v>0.37</v>
      </c>
      <c r="M4" s="200">
        <v>1.96</v>
      </c>
      <c r="N4" s="200">
        <v>1.73</v>
      </c>
      <c r="O4" s="200">
        <v>2.44</v>
      </c>
      <c r="P4" s="200">
        <v>0.83</v>
      </c>
      <c r="Q4" s="200">
        <v>0.15</v>
      </c>
      <c r="R4" s="200">
        <v>0.62</v>
      </c>
      <c r="S4" s="200">
        <v>0.39</v>
      </c>
      <c r="T4" s="200">
        <v>0</v>
      </c>
      <c r="U4" s="200">
        <v>2.0699999999999998</v>
      </c>
      <c r="V4" s="200">
        <v>0.21</v>
      </c>
      <c r="W4" s="200">
        <v>0.68</v>
      </c>
      <c r="X4" s="200">
        <v>2.16</v>
      </c>
      <c r="Y4" s="200">
        <v>0</v>
      </c>
      <c r="Z4" s="200">
        <v>4.07</v>
      </c>
      <c r="AA4" s="200">
        <v>1.02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47.21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5.53</v>
      </c>
      <c r="E5" s="200">
        <v>0</v>
      </c>
      <c r="F5" s="200">
        <v>0</v>
      </c>
      <c r="G5" s="200">
        <v>4.29</v>
      </c>
      <c r="H5" s="200">
        <v>0</v>
      </c>
      <c r="I5" s="200">
        <v>0</v>
      </c>
      <c r="J5" s="200">
        <v>8.91</v>
      </c>
      <c r="K5" s="200">
        <v>17.059999999999999</v>
      </c>
      <c r="L5" s="200">
        <v>0.37</v>
      </c>
      <c r="M5" s="200">
        <v>1.96</v>
      </c>
      <c r="N5" s="200">
        <v>1.73</v>
      </c>
      <c r="O5" s="200">
        <v>2.44</v>
      </c>
      <c r="P5" s="200">
        <v>0.83</v>
      </c>
      <c r="Q5" s="200">
        <v>0.15</v>
      </c>
      <c r="R5" s="200">
        <v>0.62</v>
      </c>
      <c r="S5" s="200">
        <v>0.39</v>
      </c>
      <c r="T5" s="200">
        <v>0</v>
      </c>
      <c r="U5" s="200">
        <v>2.0699999999999998</v>
      </c>
      <c r="V5" s="200">
        <v>0.21</v>
      </c>
      <c r="W5" s="200">
        <v>0.68</v>
      </c>
      <c r="X5" s="200">
        <v>2.16</v>
      </c>
      <c r="Y5" s="200">
        <v>0</v>
      </c>
      <c r="Z5" s="200">
        <v>4.07</v>
      </c>
      <c r="AA5" s="200">
        <v>1.02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47.21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-41.74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5.53</v>
      </c>
      <c r="E6" s="200">
        <v>0</v>
      </c>
      <c r="F6" s="200">
        <v>0</v>
      </c>
      <c r="G6" s="200">
        <v>4.29</v>
      </c>
      <c r="H6" s="200">
        <v>0</v>
      </c>
      <c r="I6" s="200">
        <v>0</v>
      </c>
      <c r="J6" s="200">
        <v>8.91</v>
      </c>
      <c r="K6" s="200">
        <v>17.059999999999999</v>
      </c>
      <c r="L6" s="200">
        <v>0.37</v>
      </c>
      <c r="M6" s="200">
        <v>1.96</v>
      </c>
      <c r="N6" s="200">
        <v>1.73</v>
      </c>
      <c r="O6" s="200">
        <v>2.44</v>
      </c>
      <c r="P6" s="200">
        <v>0.83</v>
      </c>
      <c r="Q6" s="200">
        <v>0.15</v>
      </c>
      <c r="R6" s="200">
        <v>0.62</v>
      </c>
      <c r="S6" s="200">
        <v>0.39</v>
      </c>
      <c r="T6" s="200">
        <v>0</v>
      </c>
      <c r="U6" s="200">
        <v>2.0699999999999998</v>
      </c>
      <c r="V6" s="200">
        <v>0.21</v>
      </c>
      <c r="W6" s="200">
        <v>0.68</v>
      </c>
      <c r="X6" s="200">
        <v>2.16</v>
      </c>
      <c r="Y6" s="200">
        <v>0</v>
      </c>
      <c r="Z6" s="200">
        <v>4.07</v>
      </c>
      <c r="AA6" s="200">
        <v>1.02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46.11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-37.1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5.53</v>
      </c>
      <c r="E7" s="200">
        <v>0</v>
      </c>
      <c r="F7" s="200">
        <v>0</v>
      </c>
      <c r="G7" s="200">
        <v>4.29</v>
      </c>
      <c r="H7" s="200">
        <v>0</v>
      </c>
      <c r="I7" s="200">
        <v>0</v>
      </c>
      <c r="J7" s="200">
        <v>8.91</v>
      </c>
      <c r="K7" s="200">
        <v>17.059999999999999</v>
      </c>
      <c r="L7" s="200">
        <v>0.37</v>
      </c>
      <c r="M7" s="200">
        <v>1.96</v>
      </c>
      <c r="N7" s="200">
        <v>1.73</v>
      </c>
      <c r="O7" s="200">
        <v>2.44</v>
      </c>
      <c r="P7" s="200">
        <v>0.83</v>
      </c>
      <c r="Q7" s="200">
        <v>0.15</v>
      </c>
      <c r="R7" s="200">
        <v>0.62</v>
      </c>
      <c r="S7" s="200">
        <v>0.39</v>
      </c>
      <c r="T7" s="200">
        <v>0</v>
      </c>
      <c r="U7" s="200">
        <v>2.0699999999999998</v>
      </c>
      <c r="V7" s="200">
        <v>0.21</v>
      </c>
      <c r="W7" s="200">
        <v>0.68</v>
      </c>
      <c r="X7" s="200">
        <v>2.16</v>
      </c>
      <c r="Y7" s="200">
        <v>0</v>
      </c>
      <c r="Z7" s="200">
        <v>4.07</v>
      </c>
      <c r="AA7" s="200">
        <v>1.02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46.11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77.959999999999994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5.53</v>
      </c>
      <c r="E8" s="200">
        <v>0</v>
      </c>
      <c r="F8" s="200">
        <v>0</v>
      </c>
      <c r="G8" s="200">
        <v>4.29</v>
      </c>
      <c r="H8" s="200">
        <v>0</v>
      </c>
      <c r="I8" s="200">
        <v>0</v>
      </c>
      <c r="J8" s="200">
        <v>8.91</v>
      </c>
      <c r="K8" s="200">
        <v>17.059999999999999</v>
      </c>
      <c r="L8" s="200">
        <v>0.37</v>
      </c>
      <c r="M8" s="200">
        <v>1.96</v>
      </c>
      <c r="N8" s="200">
        <v>1.73</v>
      </c>
      <c r="O8" s="200">
        <v>2.44</v>
      </c>
      <c r="P8" s="200">
        <v>0.83</v>
      </c>
      <c r="Q8" s="200">
        <v>0.15</v>
      </c>
      <c r="R8" s="200">
        <v>0.62</v>
      </c>
      <c r="S8" s="200">
        <v>0.39</v>
      </c>
      <c r="T8" s="200">
        <v>0</v>
      </c>
      <c r="U8" s="200">
        <v>2.0699999999999998</v>
      </c>
      <c r="V8" s="200">
        <v>0.21</v>
      </c>
      <c r="W8" s="200">
        <v>0.68</v>
      </c>
      <c r="X8" s="200">
        <v>2.16</v>
      </c>
      <c r="Y8" s="200">
        <v>0</v>
      </c>
      <c r="Z8" s="200">
        <v>4.07</v>
      </c>
      <c r="AA8" s="200">
        <v>1.02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46.11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92.62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5.53</v>
      </c>
      <c r="E9" s="200">
        <v>0</v>
      </c>
      <c r="F9" s="200">
        <v>0</v>
      </c>
      <c r="G9" s="200">
        <v>4.29</v>
      </c>
      <c r="H9" s="200">
        <v>0</v>
      </c>
      <c r="I9" s="200">
        <v>0</v>
      </c>
      <c r="J9" s="200">
        <v>8.91</v>
      </c>
      <c r="K9" s="200">
        <v>17.059999999999999</v>
      </c>
      <c r="L9" s="200">
        <v>0.37</v>
      </c>
      <c r="M9" s="200">
        <v>1.96</v>
      </c>
      <c r="N9" s="200">
        <v>1.73</v>
      </c>
      <c r="O9" s="200">
        <v>2.44</v>
      </c>
      <c r="P9" s="200">
        <v>0.83</v>
      </c>
      <c r="Q9" s="200">
        <v>0.15</v>
      </c>
      <c r="R9" s="200">
        <v>0.62</v>
      </c>
      <c r="S9" s="200">
        <v>0.39</v>
      </c>
      <c r="T9" s="200">
        <v>0</v>
      </c>
      <c r="U9" s="200">
        <v>2.0699999999999998</v>
      </c>
      <c r="V9" s="200">
        <v>0.21</v>
      </c>
      <c r="W9" s="200">
        <v>0.68</v>
      </c>
      <c r="X9" s="200">
        <v>2.16</v>
      </c>
      <c r="Y9" s="200">
        <v>0</v>
      </c>
      <c r="Z9" s="200">
        <v>4.07</v>
      </c>
      <c r="AA9" s="200">
        <v>1.02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46.11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42.62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5.53</v>
      </c>
      <c r="E10" s="200">
        <v>0</v>
      </c>
      <c r="F10" s="200">
        <v>0</v>
      </c>
      <c r="G10" s="200">
        <v>4.29</v>
      </c>
      <c r="H10" s="200">
        <v>0</v>
      </c>
      <c r="I10" s="200">
        <v>0</v>
      </c>
      <c r="J10" s="200">
        <v>8.91</v>
      </c>
      <c r="K10" s="200">
        <v>17.059999999999999</v>
      </c>
      <c r="L10" s="200">
        <v>0.37</v>
      </c>
      <c r="M10" s="200">
        <v>1.96</v>
      </c>
      <c r="N10" s="200">
        <v>1.73</v>
      </c>
      <c r="O10" s="200">
        <v>2.44</v>
      </c>
      <c r="P10" s="200">
        <v>0.83</v>
      </c>
      <c r="Q10" s="200">
        <v>0.15</v>
      </c>
      <c r="R10" s="200">
        <v>0.62</v>
      </c>
      <c r="S10" s="200">
        <v>0.39</v>
      </c>
      <c r="T10" s="200">
        <v>0</v>
      </c>
      <c r="U10" s="200">
        <v>2.0699999999999998</v>
      </c>
      <c r="V10" s="200">
        <v>0.21</v>
      </c>
      <c r="W10" s="200">
        <v>0.68</v>
      </c>
      <c r="X10" s="200">
        <v>2.16</v>
      </c>
      <c r="Y10" s="200">
        <v>0</v>
      </c>
      <c r="Z10" s="200">
        <v>4.07</v>
      </c>
      <c r="AA10" s="200">
        <v>1.02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46.11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5.53</v>
      </c>
      <c r="E11" s="200">
        <v>0</v>
      </c>
      <c r="F11" s="200">
        <v>0</v>
      </c>
      <c r="G11" s="200">
        <v>4.29</v>
      </c>
      <c r="H11" s="200">
        <v>0</v>
      </c>
      <c r="I11" s="200">
        <v>0</v>
      </c>
      <c r="J11" s="200">
        <v>7.64</v>
      </c>
      <c r="K11" s="200">
        <v>17.059999999999999</v>
      </c>
      <c r="L11" s="200">
        <v>0.37</v>
      </c>
      <c r="M11" s="200">
        <v>1.96</v>
      </c>
      <c r="N11" s="200">
        <v>1.73</v>
      </c>
      <c r="O11" s="200">
        <v>2.44</v>
      </c>
      <c r="P11" s="200">
        <v>0.83</v>
      </c>
      <c r="Q11" s="200">
        <v>0.15</v>
      </c>
      <c r="R11" s="200">
        <v>0.62</v>
      </c>
      <c r="S11" s="200">
        <v>0.39</v>
      </c>
      <c r="T11" s="200">
        <v>0</v>
      </c>
      <c r="U11" s="200">
        <v>2.0699999999999998</v>
      </c>
      <c r="V11" s="200">
        <v>0.21</v>
      </c>
      <c r="W11" s="200">
        <v>0.68</v>
      </c>
      <c r="X11" s="200">
        <v>2.16</v>
      </c>
      <c r="Y11" s="200">
        <v>0</v>
      </c>
      <c r="Z11" s="200">
        <v>4.07</v>
      </c>
      <c r="AA11" s="200">
        <v>1.02</v>
      </c>
      <c r="AB11" s="200">
        <v>0</v>
      </c>
      <c r="AC11" s="200">
        <v>19.89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42.72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52.62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5.53</v>
      </c>
      <c r="E12" s="200">
        <v>0</v>
      </c>
      <c r="F12" s="200">
        <v>0</v>
      </c>
      <c r="G12" s="200">
        <v>4.29</v>
      </c>
      <c r="H12" s="200">
        <v>0</v>
      </c>
      <c r="I12" s="200">
        <v>0</v>
      </c>
      <c r="J12" s="200">
        <v>7.64</v>
      </c>
      <c r="K12" s="200">
        <v>17.059999999999999</v>
      </c>
      <c r="L12" s="200">
        <v>0.37</v>
      </c>
      <c r="M12" s="200">
        <v>1.96</v>
      </c>
      <c r="N12" s="200">
        <v>1.73</v>
      </c>
      <c r="O12" s="200">
        <v>2.44</v>
      </c>
      <c r="P12" s="200">
        <v>0.83</v>
      </c>
      <c r="Q12" s="200">
        <v>0.15</v>
      </c>
      <c r="R12" s="200">
        <v>0.62</v>
      </c>
      <c r="S12" s="200">
        <v>0.39</v>
      </c>
      <c r="T12" s="200">
        <v>0</v>
      </c>
      <c r="U12" s="200">
        <v>2.0699999999999998</v>
      </c>
      <c r="V12" s="200">
        <v>0.21</v>
      </c>
      <c r="W12" s="200">
        <v>0.68</v>
      </c>
      <c r="X12" s="200">
        <v>2.16</v>
      </c>
      <c r="Y12" s="200">
        <v>0</v>
      </c>
      <c r="Z12" s="200">
        <v>4.07</v>
      </c>
      <c r="AA12" s="200">
        <v>1.02</v>
      </c>
      <c r="AB12" s="200">
        <v>0</v>
      </c>
      <c r="AC12" s="200">
        <v>19.89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42.72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67.62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5.53</v>
      </c>
      <c r="E13" s="200">
        <v>0</v>
      </c>
      <c r="F13" s="200">
        <v>0</v>
      </c>
      <c r="G13" s="200">
        <v>4.29</v>
      </c>
      <c r="H13" s="200">
        <v>0</v>
      </c>
      <c r="I13" s="200">
        <v>0</v>
      </c>
      <c r="J13" s="200">
        <v>7.64</v>
      </c>
      <c r="K13" s="200">
        <v>17.059999999999999</v>
      </c>
      <c r="L13" s="200">
        <v>0.37</v>
      </c>
      <c r="M13" s="200">
        <v>1.96</v>
      </c>
      <c r="N13" s="200">
        <v>1.73</v>
      </c>
      <c r="O13" s="200">
        <v>2.44</v>
      </c>
      <c r="P13" s="200">
        <v>0.83</v>
      </c>
      <c r="Q13" s="200">
        <v>0.15</v>
      </c>
      <c r="R13" s="200">
        <v>0.62</v>
      </c>
      <c r="S13" s="200">
        <v>0.39</v>
      </c>
      <c r="T13" s="200">
        <v>0</v>
      </c>
      <c r="U13" s="200">
        <v>2.0699999999999998</v>
      </c>
      <c r="V13" s="200">
        <v>0.21</v>
      </c>
      <c r="W13" s="200">
        <v>0.68</v>
      </c>
      <c r="X13" s="200">
        <v>2.16</v>
      </c>
      <c r="Y13" s="200">
        <v>0</v>
      </c>
      <c r="Z13" s="200">
        <v>4.07</v>
      </c>
      <c r="AA13" s="200">
        <v>1.02</v>
      </c>
      <c r="AB13" s="200">
        <v>0</v>
      </c>
      <c r="AC13" s="200">
        <v>19.89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42.72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72.62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5.53</v>
      </c>
      <c r="E14" s="200">
        <v>0</v>
      </c>
      <c r="F14" s="200">
        <v>0</v>
      </c>
      <c r="G14" s="200">
        <v>4.29</v>
      </c>
      <c r="H14" s="200">
        <v>0</v>
      </c>
      <c r="I14" s="200">
        <v>0</v>
      </c>
      <c r="J14" s="200">
        <v>7.64</v>
      </c>
      <c r="K14" s="200">
        <v>17.059999999999999</v>
      </c>
      <c r="L14" s="200">
        <v>0.37</v>
      </c>
      <c r="M14" s="200">
        <v>1.96</v>
      </c>
      <c r="N14" s="200">
        <v>1.73</v>
      </c>
      <c r="O14" s="200">
        <v>2.44</v>
      </c>
      <c r="P14" s="200">
        <v>0.83</v>
      </c>
      <c r="Q14" s="200">
        <v>0.15</v>
      </c>
      <c r="R14" s="200">
        <v>0.62</v>
      </c>
      <c r="S14" s="200">
        <v>0.39</v>
      </c>
      <c r="T14" s="200">
        <v>0</v>
      </c>
      <c r="U14" s="200">
        <v>2.0699999999999998</v>
      </c>
      <c r="V14" s="200">
        <v>0.21</v>
      </c>
      <c r="W14" s="200">
        <v>0.68</v>
      </c>
      <c r="X14" s="200">
        <v>2.16</v>
      </c>
      <c r="Y14" s="200">
        <v>0</v>
      </c>
      <c r="Z14" s="200">
        <v>4.07</v>
      </c>
      <c r="AA14" s="200">
        <v>1.02</v>
      </c>
      <c r="AB14" s="200">
        <v>0</v>
      </c>
      <c r="AC14" s="200">
        <v>19.89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42.72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65.62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5.53</v>
      </c>
      <c r="E15" s="200">
        <v>0</v>
      </c>
      <c r="F15" s="200">
        <v>0</v>
      </c>
      <c r="G15" s="200">
        <v>4.29</v>
      </c>
      <c r="H15" s="200">
        <v>0</v>
      </c>
      <c r="I15" s="200">
        <v>0</v>
      </c>
      <c r="J15" s="200">
        <v>7.64</v>
      </c>
      <c r="K15" s="200">
        <v>17.059999999999999</v>
      </c>
      <c r="L15" s="200">
        <v>0.37</v>
      </c>
      <c r="M15" s="200">
        <v>1.96</v>
      </c>
      <c r="N15" s="200">
        <v>1.73</v>
      </c>
      <c r="O15" s="200">
        <v>2.44</v>
      </c>
      <c r="P15" s="200">
        <v>0.83</v>
      </c>
      <c r="Q15" s="200">
        <v>0.15</v>
      </c>
      <c r="R15" s="200">
        <v>0.62</v>
      </c>
      <c r="S15" s="200">
        <v>0.39</v>
      </c>
      <c r="T15" s="200">
        <v>0</v>
      </c>
      <c r="U15" s="200">
        <v>2.0699999999999998</v>
      </c>
      <c r="V15" s="200">
        <v>0.21</v>
      </c>
      <c r="W15" s="200">
        <v>0.68</v>
      </c>
      <c r="X15" s="200">
        <v>2.16</v>
      </c>
      <c r="Y15" s="200">
        <v>0</v>
      </c>
      <c r="Z15" s="200">
        <v>4.07</v>
      </c>
      <c r="AA15" s="200">
        <v>1.02</v>
      </c>
      <c r="AB15" s="200">
        <v>0</v>
      </c>
      <c r="AC15" s="200">
        <v>19.89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42.72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-17.38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5.53</v>
      </c>
      <c r="E16" s="200">
        <v>0</v>
      </c>
      <c r="F16" s="200">
        <v>0</v>
      </c>
      <c r="G16" s="200">
        <v>4.29</v>
      </c>
      <c r="H16" s="200">
        <v>0</v>
      </c>
      <c r="I16" s="200">
        <v>0</v>
      </c>
      <c r="J16" s="200">
        <v>7.64</v>
      </c>
      <c r="K16" s="200">
        <v>17.059999999999999</v>
      </c>
      <c r="L16" s="200">
        <v>0.37</v>
      </c>
      <c r="M16" s="200">
        <v>1.96</v>
      </c>
      <c r="N16" s="200">
        <v>1.73</v>
      </c>
      <c r="O16" s="200">
        <v>2.44</v>
      </c>
      <c r="P16" s="200">
        <v>0.83</v>
      </c>
      <c r="Q16" s="200">
        <v>0.15</v>
      </c>
      <c r="R16" s="200">
        <v>0.62</v>
      </c>
      <c r="S16" s="200">
        <v>0.39</v>
      </c>
      <c r="T16" s="200">
        <v>0</v>
      </c>
      <c r="U16" s="200">
        <v>2.0699999999999998</v>
      </c>
      <c r="V16" s="200">
        <v>0.21</v>
      </c>
      <c r="W16" s="200">
        <v>0.68</v>
      </c>
      <c r="X16" s="200">
        <v>2.16</v>
      </c>
      <c r="Y16" s="200">
        <v>0</v>
      </c>
      <c r="Z16" s="200">
        <v>4.07</v>
      </c>
      <c r="AA16" s="200">
        <v>1.02</v>
      </c>
      <c r="AB16" s="200">
        <v>0</v>
      </c>
      <c r="AC16" s="200">
        <v>19.89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42.72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42.62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5.53</v>
      </c>
      <c r="E17" s="200">
        <v>0</v>
      </c>
      <c r="F17" s="200">
        <v>0</v>
      </c>
      <c r="G17" s="200">
        <v>4.29</v>
      </c>
      <c r="H17" s="200">
        <v>0</v>
      </c>
      <c r="I17" s="200">
        <v>0</v>
      </c>
      <c r="J17" s="200">
        <v>7.64</v>
      </c>
      <c r="K17" s="200">
        <v>17.059999999999999</v>
      </c>
      <c r="L17" s="200">
        <v>0.37</v>
      </c>
      <c r="M17" s="200">
        <v>1.96</v>
      </c>
      <c r="N17" s="200">
        <v>1.73</v>
      </c>
      <c r="O17" s="200">
        <v>2.44</v>
      </c>
      <c r="P17" s="200">
        <v>0.83</v>
      </c>
      <c r="Q17" s="200">
        <v>0.15</v>
      </c>
      <c r="R17" s="200">
        <v>0.62</v>
      </c>
      <c r="S17" s="200">
        <v>0.39</v>
      </c>
      <c r="T17" s="200">
        <v>0</v>
      </c>
      <c r="U17" s="200">
        <v>2.0699999999999998</v>
      </c>
      <c r="V17" s="200">
        <v>0.21</v>
      </c>
      <c r="W17" s="200">
        <v>0.68</v>
      </c>
      <c r="X17" s="200">
        <v>2.16</v>
      </c>
      <c r="Y17" s="200">
        <v>0</v>
      </c>
      <c r="Z17" s="200">
        <v>4.07</v>
      </c>
      <c r="AA17" s="200">
        <v>1.02</v>
      </c>
      <c r="AB17" s="200">
        <v>0</v>
      </c>
      <c r="AC17" s="200">
        <v>19.89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42.72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-17.38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5.53</v>
      </c>
      <c r="E18" s="200">
        <v>0</v>
      </c>
      <c r="F18" s="200">
        <v>0</v>
      </c>
      <c r="G18" s="200">
        <v>4.29</v>
      </c>
      <c r="H18" s="200">
        <v>0</v>
      </c>
      <c r="I18" s="200">
        <v>0</v>
      </c>
      <c r="J18" s="200">
        <v>7.64</v>
      </c>
      <c r="K18" s="200">
        <v>17.059999999999999</v>
      </c>
      <c r="L18" s="200">
        <v>0.37</v>
      </c>
      <c r="M18" s="200">
        <v>1.96</v>
      </c>
      <c r="N18" s="200">
        <v>1.73</v>
      </c>
      <c r="O18" s="200">
        <v>2.44</v>
      </c>
      <c r="P18" s="200">
        <v>0.83</v>
      </c>
      <c r="Q18" s="200">
        <v>0.15</v>
      </c>
      <c r="R18" s="200">
        <v>0.62</v>
      </c>
      <c r="S18" s="200">
        <v>0.39</v>
      </c>
      <c r="T18" s="200">
        <v>0</v>
      </c>
      <c r="U18" s="200">
        <v>2.0699999999999998</v>
      </c>
      <c r="V18" s="200">
        <v>0.21</v>
      </c>
      <c r="W18" s="200">
        <v>0.68</v>
      </c>
      <c r="X18" s="200">
        <v>2.16</v>
      </c>
      <c r="Y18" s="200">
        <v>0</v>
      </c>
      <c r="Z18" s="200">
        <v>4.07</v>
      </c>
      <c r="AA18" s="200">
        <v>1.02</v>
      </c>
      <c r="AB18" s="200">
        <v>0</v>
      </c>
      <c r="AC18" s="200">
        <v>19.89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42.72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45.62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1.84</v>
      </c>
      <c r="E19" s="200">
        <v>0</v>
      </c>
      <c r="F19" s="200">
        <v>0</v>
      </c>
      <c r="G19" s="200">
        <v>4.29</v>
      </c>
      <c r="H19" s="200">
        <v>0</v>
      </c>
      <c r="I19" s="200">
        <v>0</v>
      </c>
      <c r="J19" s="200">
        <v>7.64</v>
      </c>
      <c r="K19" s="200">
        <v>17.059999999999999</v>
      </c>
      <c r="L19" s="200">
        <v>0.37</v>
      </c>
      <c r="M19" s="200">
        <v>1.96</v>
      </c>
      <c r="N19" s="200">
        <v>1.73</v>
      </c>
      <c r="O19" s="200">
        <v>2.44</v>
      </c>
      <c r="P19" s="200">
        <v>0.83</v>
      </c>
      <c r="Q19" s="200">
        <v>0.15</v>
      </c>
      <c r="R19" s="200">
        <v>0.62</v>
      </c>
      <c r="S19" s="200">
        <v>0.39</v>
      </c>
      <c r="T19" s="200">
        <v>0</v>
      </c>
      <c r="U19" s="200">
        <v>2.0699999999999998</v>
      </c>
      <c r="V19" s="200">
        <v>0.21</v>
      </c>
      <c r="W19" s="200">
        <v>0.68</v>
      </c>
      <c r="X19" s="200">
        <v>2.16</v>
      </c>
      <c r="Y19" s="200">
        <v>0</v>
      </c>
      <c r="Z19" s="200">
        <v>4.07</v>
      </c>
      <c r="AA19" s="200">
        <v>1.02</v>
      </c>
      <c r="AB19" s="200">
        <v>0</v>
      </c>
      <c r="AC19" s="200">
        <v>19.89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42.72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1.84</v>
      </c>
      <c r="E20" s="200">
        <v>0</v>
      </c>
      <c r="F20" s="200">
        <v>0</v>
      </c>
      <c r="G20" s="200">
        <v>4.29</v>
      </c>
      <c r="H20" s="200">
        <v>0</v>
      </c>
      <c r="I20" s="200">
        <v>0</v>
      </c>
      <c r="J20" s="200">
        <v>7.64</v>
      </c>
      <c r="K20" s="200">
        <v>17.059999999999999</v>
      </c>
      <c r="L20" s="200">
        <v>0.37</v>
      </c>
      <c r="M20" s="200">
        <v>1.96</v>
      </c>
      <c r="N20" s="200">
        <v>1.73</v>
      </c>
      <c r="O20" s="200">
        <v>2.44</v>
      </c>
      <c r="P20" s="200">
        <v>0.83</v>
      </c>
      <c r="Q20" s="200">
        <v>0.15</v>
      </c>
      <c r="R20" s="200">
        <v>0.62</v>
      </c>
      <c r="S20" s="200">
        <v>0.39</v>
      </c>
      <c r="T20" s="200">
        <v>0</v>
      </c>
      <c r="U20" s="200">
        <v>2.0699999999999998</v>
      </c>
      <c r="V20" s="200">
        <v>0.21</v>
      </c>
      <c r="W20" s="200">
        <v>0.68</v>
      </c>
      <c r="X20" s="200">
        <v>2.16</v>
      </c>
      <c r="Y20" s="200">
        <v>0</v>
      </c>
      <c r="Z20" s="200">
        <v>4.07</v>
      </c>
      <c r="AA20" s="200">
        <v>1.02</v>
      </c>
      <c r="AB20" s="200">
        <v>0</v>
      </c>
      <c r="AC20" s="200">
        <v>19.89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42.72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122.62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2.77</v>
      </c>
      <c r="E21" s="200">
        <v>0</v>
      </c>
      <c r="F21" s="200">
        <v>0</v>
      </c>
      <c r="G21" s="200">
        <v>4.29</v>
      </c>
      <c r="H21" s="200">
        <v>0</v>
      </c>
      <c r="I21" s="200">
        <v>0</v>
      </c>
      <c r="J21" s="200">
        <v>7.64</v>
      </c>
      <c r="K21" s="200">
        <v>17.059999999999999</v>
      </c>
      <c r="L21" s="200">
        <v>0.37</v>
      </c>
      <c r="M21" s="200">
        <v>1.96</v>
      </c>
      <c r="N21" s="200">
        <v>1.73</v>
      </c>
      <c r="O21" s="200">
        <v>2.44</v>
      </c>
      <c r="P21" s="200">
        <v>0.83</v>
      </c>
      <c r="Q21" s="200">
        <v>0.15</v>
      </c>
      <c r="R21" s="200">
        <v>0.62</v>
      </c>
      <c r="S21" s="200">
        <v>0.39</v>
      </c>
      <c r="T21" s="200">
        <v>0</v>
      </c>
      <c r="U21" s="200">
        <v>2.0699999999999998</v>
      </c>
      <c r="V21" s="200">
        <v>0.21</v>
      </c>
      <c r="W21" s="200">
        <v>0.68</v>
      </c>
      <c r="X21" s="200">
        <v>2.16</v>
      </c>
      <c r="Y21" s="200">
        <v>0</v>
      </c>
      <c r="Z21" s="200">
        <v>4.07</v>
      </c>
      <c r="AA21" s="200">
        <v>1.02</v>
      </c>
      <c r="AB21" s="200">
        <v>0</v>
      </c>
      <c r="AC21" s="200">
        <v>19.89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42.72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122.62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2.77</v>
      </c>
      <c r="E22" s="200">
        <v>0</v>
      </c>
      <c r="F22" s="200">
        <v>0</v>
      </c>
      <c r="G22" s="200">
        <v>4.29</v>
      </c>
      <c r="H22" s="200">
        <v>0</v>
      </c>
      <c r="I22" s="200">
        <v>0</v>
      </c>
      <c r="J22" s="200">
        <v>7.64</v>
      </c>
      <c r="K22" s="200">
        <v>17.059999999999999</v>
      </c>
      <c r="L22" s="200">
        <v>0.37</v>
      </c>
      <c r="M22" s="200">
        <v>1.96</v>
      </c>
      <c r="N22" s="200">
        <v>1.73</v>
      </c>
      <c r="O22" s="200">
        <v>2.44</v>
      </c>
      <c r="P22" s="200">
        <v>0.83</v>
      </c>
      <c r="Q22" s="200">
        <v>0.15</v>
      </c>
      <c r="R22" s="200">
        <v>0.62</v>
      </c>
      <c r="S22" s="200">
        <v>0.39</v>
      </c>
      <c r="T22" s="200">
        <v>0</v>
      </c>
      <c r="U22" s="200">
        <v>2.0699999999999998</v>
      </c>
      <c r="V22" s="200">
        <v>0.21</v>
      </c>
      <c r="W22" s="200">
        <v>0.68</v>
      </c>
      <c r="X22" s="200">
        <v>2.16</v>
      </c>
      <c r="Y22" s="200">
        <v>0</v>
      </c>
      <c r="Z22" s="200">
        <v>4.07</v>
      </c>
      <c r="AA22" s="200">
        <v>1.02</v>
      </c>
      <c r="AB22" s="200">
        <v>0</v>
      </c>
      <c r="AC22" s="200">
        <v>19.89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42.72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122.62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2.77</v>
      </c>
      <c r="E23" s="200">
        <v>0</v>
      </c>
      <c r="F23" s="200">
        <v>0</v>
      </c>
      <c r="G23" s="200">
        <v>4.29</v>
      </c>
      <c r="H23" s="200">
        <v>0</v>
      </c>
      <c r="I23" s="200">
        <v>0</v>
      </c>
      <c r="J23" s="200">
        <v>7.64</v>
      </c>
      <c r="K23" s="200">
        <v>17.059999999999999</v>
      </c>
      <c r="L23" s="200">
        <v>0.37</v>
      </c>
      <c r="M23" s="200">
        <v>1.96</v>
      </c>
      <c r="N23" s="200">
        <v>1.73</v>
      </c>
      <c r="O23" s="200">
        <v>2.44</v>
      </c>
      <c r="P23" s="200">
        <v>0.83</v>
      </c>
      <c r="Q23" s="200">
        <v>0.15</v>
      </c>
      <c r="R23" s="200">
        <v>0.62</v>
      </c>
      <c r="S23" s="200">
        <v>0.39</v>
      </c>
      <c r="T23" s="200">
        <v>0</v>
      </c>
      <c r="U23" s="200">
        <v>2.0699999999999998</v>
      </c>
      <c r="V23" s="200">
        <v>0.21</v>
      </c>
      <c r="W23" s="200">
        <v>0.68</v>
      </c>
      <c r="X23" s="200">
        <v>2.16</v>
      </c>
      <c r="Y23" s="200">
        <v>0</v>
      </c>
      <c r="Z23" s="200">
        <v>4.07</v>
      </c>
      <c r="AA23" s="200">
        <v>1.02</v>
      </c>
      <c r="AB23" s="200">
        <v>0</v>
      </c>
      <c r="AC23" s="200">
        <v>19.89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42.72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122.62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2.77</v>
      </c>
      <c r="E24" s="200">
        <v>0</v>
      </c>
      <c r="F24" s="200">
        <v>0</v>
      </c>
      <c r="G24" s="200">
        <v>4.29</v>
      </c>
      <c r="H24" s="200">
        <v>0</v>
      </c>
      <c r="I24" s="200">
        <v>0</v>
      </c>
      <c r="J24" s="200">
        <v>7.64</v>
      </c>
      <c r="K24" s="200">
        <v>17.059999999999999</v>
      </c>
      <c r="L24" s="200">
        <v>0.37</v>
      </c>
      <c r="M24" s="200">
        <v>1.96</v>
      </c>
      <c r="N24" s="200">
        <v>1.73</v>
      </c>
      <c r="O24" s="200">
        <v>2.44</v>
      </c>
      <c r="P24" s="200">
        <v>0.83</v>
      </c>
      <c r="Q24" s="200">
        <v>0.15</v>
      </c>
      <c r="R24" s="200">
        <v>0.62</v>
      </c>
      <c r="S24" s="200">
        <v>0.39</v>
      </c>
      <c r="T24" s="200">
        <v>0</v>
      </c>
      <c r="U24" s="200">
        <v>2.0699999999999998</v>
      </c>
      <c r="V24" s="200">
        <v>0.21</v>
      </c>
      <c r="W24" s="200">
        <v>0.68</v>
      </c>
      <c r="X24" s="200">
        <v>2.16</v>
      </c>
      <c r="Y24" s="200">
        <v>0</v>
      </c>
      <c r="Z24" s="200">
        <v>4.07</v>
      </c>
      <c r="AA24" s="200">
        <v>1.02</v>
      </c>
      <c r="AB24" s="200">
        <v>0</v>
      </c>
      <c r="AC24" s="200">
        <v>19.89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42.72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122.62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2.77</v>
      </c>
      <c r="E25" s="200">
        <v>0</v>
      </c>
      <c r="F25" s="200">
        <v>0</v>
      </c>
      <c r="G25" s="200">
        <v>4.29</v>
      </c>
      <c r="H25" s="200">
        <v>0</v>
      </c>
      <c r="I25" s="200">
        <v>0</v>
      </c>
      <c r="J25" s="200">
        <v>7.64</v>
      </c>
      <c r="K25" s="200">
        <v>17.059999999999999</v>
      </c>
      <c r="L25" s="200">
        <v>0.37</v>
      </c>
      <c r="M25" s="200">
        <v>1.96</v>
      </c>
      <c r="N25" s="200">
        <v>1.73</v>
      </c>
      <c r="O25" s="200">
        <v>2.44</v>
      </c>
      <c r="P25" s="200">
        <v>0.83</v>
      </c>
      <c r="Q25" s="200">
        <v>0.15</v>
      </c>
      <c r="R25" s="200">
        <v>0.62</v>
      </c>
      <c r="S25" s="200">
        <v>0.39</v>
      </c>
      <c r="T25" s="200">
        <v>0</v>
      </c>
      <c r="U25" s="200">
        <v>2.0699999999999998</v>
      </c>
      <c r="V25" s="200">
        <v>0.21</v>
      </c>
      <c r="W25" s="200">
        <v>0.68</v>
      </c>
      <c r="X25" s="200">
        <v>2.16</v>
      </c>
      <c r="Y25" s="200">
        <v>0</v>
      </c>
      <c r="Z25" s="200">
        <v>4.07</v>
      </c>
      <c r="AA25" s="200">
        <v>1.02</v>
      </c>
      <c r="AB25" s="200">
        <v>0</v>
      </c>
      <c r="AC25" s="200">
        <v>19.89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42.72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122.62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2.77</v>
      </c>
      <c r="E26" s="200">
        <v>0</v>
      </c>
      <c r="F26" s="200">
        <v>0</v>
      </c>
      <c r="G26" s="200">
        <v>4.29</v>
      </c>
      <c r="H26" s="200">
        <v>0</v>
      </c>
      <c r="I26" s="200">
        <v>0</v>
      </c>
      <c r="J26" s="200">
        <v>7.64</v>
      </c>
      <c r="K26" s="200">
        <v>17.059999999999999</v>
      </c>
      <c r="L26" s="200">
        <v>0.37</v>
      </c>
      <c r="M26" s="200">
        <v>1.96</v>
      </c>
      <c r="N26" s="200">
        <v>1.73</v>
      </c>
      <c r="O26" s="200">
        <v>2.44</v>
      </c>
      <c r="P26" s="200">
        <v>0.83</v>
      </c>
      <c r="Q26" s="200">
        <v>0.15</v>
      </c>
      <c r="R26" s="200">
        <v>0.62</v>
      </c>
      <c r="S26" s="200">
        <v>0.39</v>
      </c>
      <c r="T26" s="200">
        <v>0</v>
      </c>
      <c r="U26" s="200">
        <v>2.0699999999999998</v>
      </c>
      <c r="V26" s="200">
        <v>0.21</v>
      </c>
      <c r="W26" s="200">
        <v>0.68</v>
      </c>
      <c r="X26" s="200">
        <v>2.16</v>
      </c>
      <c r="Y26" s="200">
        <v>0</v>
      </c>
      <c r="Z26" s="200">
        <v>4.07</v>
      </c>
      <c r="AA26" s="200">
        <v>1.02</v>
      </c>
      <c r="AB26" s="200">
        <v>0</v>
      </c>
      <c r="AC26" s="200">
        <v>19.89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42.72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122.62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4.6100000000000003</v>
      </c>
      <c r="E27" s="200">
        <v>0</v>
      </c>
      <c r="F27" s="200">
        <v>0</v>
      </c>
      <c r="G27" s="200">
        <v>3.34</v>
      </c>
      <c r="H27" s="200">
        <v>0</v>
      </c>
      <c r="I27" s="200">
        <v>0</v>
      </c>
      <c r="J27" s="200">
        <v>6.91</v>
      </c>
      <c r="K27" s="200">
        <v>17.059999999999999</v>
      </c>
      <c r="L27" s="200">
        <v>0.37</v>
      </c>
      <c r="M27" s="200">
        <v>1.96</v>
      </c>
      <c r="N27" s="200">
        <v>1.73</v>
      </c>
      <c r="O27" s="200">
        <v>2.44</v>
      </c>
      <c r="P27" s="200">
        <v>0.83</v>
      </c>
      <c r="Q27" s="200">
        <v>0.15</v>
      </c>
      <c r="R27" s="200">
        <v>0.62</v>
      </c>
      <c r="S27" s="200">
        <v>0.39</v>
      </c>
      <c r="T27" s="200">
        <v>0</v>
      </c>
      <c r="U27" s="200">
        <v>2.0699999999999998</v>
      </c>
      <c r="V27" s="200">
        <v>0.21</v>
      </c>
      <c r="W27" s="200">
        <v>0.68</v>
      </c>
      <c r="X27" s="200">
        <v>2.16</v>
      </c>
      <c r="Y27" s="200">
        <v>0</v>
      </c>
      <c r="Z27" s="200">
        <v>4.07</v>
      </c>
      <c r="AA27" s="200">
        <v>1.02</v>
      </c>
      <c r="AB27" s="200">
        <v>0</v>
      </c>
      <c r="AC27" s="200">
        <v>19.89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42.72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122.62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4.6100000000000003</v>
      </c>
      <c r="E28" s="200">
        <v>0</v>
      </c>
      <c r="F28" s="200">
        <v>0</v>
      </c>
      <c r="G28" s="200">
        <v>3.34</v>
      </c>
      <c r="H28" s="200">
        <v>0</v>
      </c>
      <c r="I28" s="200">
        <v>0</v>
      </c>
      <c r="J28" s="200">
        <v>6.91</v>
      </c>
      <c r="K28" s="200">
        <v>17.059999999999999</v>
      </c>
      <c r="L28" s="200">
        <v>0.37</v>
      </c>
      <c r="M28" s="200">
        <v>1.96</v>
      </c>
      <c r="N28" s="200">
        <v>1.73</v>
      </c>
      <c r="O28" s="200">
        <v>2.44</v>
      </c>
      <c r="P28" s="200">
        <v>0.83</v>
      </c>
      <c r="Q28" s="200">
        <v>0.15</v>
      </c>
      <c r="R28" s="200">
        <v>0.62</v>
      </c>
      <c r="S28" s="200">
        <v>0.39</v>
      </c>
      <c r="T28" s="200">
        <v>0</v>
      </c>
      <c r="U28" s="200">
        <v>2.0699999999999998</v>
      </c>
      <c r="V28" s="200">
        <v>0.21</v>
      </c>
      <c r="W28" s="200">
        <v>0.68</v>
      </c>
      <c r="X28" s="200">
        <v>2.16</v>
      </c>
      <c r="Y28" s="200">
        <v>0</v>
      </c>
      <c r="Z28" s="200">
        <v>4.07</v>
      </c>
      <c r="AA28" s="200">
        <v>1.02</v>
      </c>
      <c r="AB28" s="200">
        <v>0</v>
      </c>
      <c r="AC28" s="200">
        <v>19.89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42.72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122.62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4.6100000000000003</v>
      </c>
      <c r="E29" s="200">
        <v>0</v>
      </c>
      <c r="F29" s="200">
        <v>0</v>
      </c>
      <c r="G29" s="200">
        <v>3.34</v>
      </c>
      <c r="H29" s="200">
        <v>0</v>
      </c>
      <c r="I29" s="200">
        <v>0</v>
      </c>
      <c r="J29" s="200">
        <v>6.91</v>
      </c>
      <c r="K29" s="200">
        <v>17.059999999999999</v>
      </c>
      <c r="L29" s="200">
        <v>0.37</v>
      </c>
      <c r="M29" s="200">
        <v>2.0099999999999998</v>
      </c>
      <c r="N29" s="200">
        <v>1.73</v>
      </c>
      <c r="O29" s="200">
        <v>2.44</v>
      </c>
      <c r="P29" s="200">
        <v>0.83</v>
      </c>
      <c r="Q29" s="200">
        <v>0.15</v>
      </c>
      <c r="R29" s="200">
        <v>0.62</v>
      </c>
      <c r="S29" s="200">
        <v>0.39</v>
      </c>
      <c r="T29" s="200">
        <v>0</v>
      </c>
      <c r="U29" s="200">
        <v>2.0699999999999998</v>
      </c>
      <c r="V29" s="200">
        <v>0.21</v>
      </c>
      <c r="W29" s="200">
        <v>0.68</v>
      </c>
      <c r="X29" s="200">
        <v>2.16</v>
      </c>
      <c r="Y29" s="200">
        <v>0</v>
      </c>
      <c r="Z29" s="200">
        <v>4.07</v>
      </c>
      <c r="AA29" s="200">
        <v>1.02</v>
      </c>
      <c r="AB29" s="200">
        <v>0</v>
      </c>
      <c r="AC29" s="200">
        <v>19.89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42.72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122.62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4.6100000000000003</v>
      </c>
      <c r="E30" s="200">
        <v>0</v>
      </c>
      <c r="F30" s="200">
        <v>0</v>
      </c>
      <c r="G30" s="200">
        <v>3.34</v>
      </c>
      <c r="H30" s="200">
        <v>0</v>
      </c>
      <c r="I30" s="200">
        <v>0</v>
      </c>
      <c r="J30" s="200">
        <v>6.91</v>
      </c>
      <c r="K30" s="200">
        <v>17.059999999999999</v>
      </c>
      <c r="L30" s="200">
        <v>0.37</v>
      </c>
      <c r="M30" s="200">
        <v>2.0099999999999998</v>
      </c>
      <c r="N30" s="200">
        <v>1.73</v>
      </c>
      <c r="O30" s="200">
        <v>2.44</v>
      </c>
      <c r="P30" s="200">
        <v>0.83</v>
      </c>
      <c r="Q30" s="200">
        <v>0.15</v>
      </c>
      <c r="R30" s="200">
        <v>0.62</v>
      </c>
      <c r="S30" s="200">
        <v>0.39</v>
      </c>
      <c r="T30" s="200">
        <v>0</v>
      </c>
      <c r="U30" s="200">
        <v>2.0699999999999998</v>
      </c>
      <c r="V30" s="200">
        <v>0.21</v>
      </c>
      <c r="W30" s="200">
        <v>0.68</v>
      </c>
      <c r="X30" s="200">
        <v>2.16</v>
      </c>
      <c r="Y30" s="200">
        <v>0</v>
      </c>
      <c r="Z30" s="200">
        <v>4.07</v>
      </c>
      <c r="AA30" s="200">
        <v>1.02</v>
      </c>
      <c r="AB30" s="200">
        <v>0</v>
      </c>
      <c r="AC30" s="200">
        <v>19.89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42.72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122.62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4.6100000000000003</v>
      </c>
      <c r="E31" s="200">
        <v>0</v>
      </c>
      <c r="F31" s="200">
        <v>0</v>
      </c>
      <c r="G31" s="200">
        <v>3.34</v>
      </c>
      <c r="H31" s="200">
        <v>0</v>
      </c>
      <c r="I31" s="200">
        <v>0</v>
      </c>
      <c r="J31" s="200">
        <v>6.91</v>
      </c>
      <c r="K31" s="200">
        <v>17.059999999999999</v>
      </c>
      <c r="L31" s="200">
        <v>0.37</v>
      </c>
      <c r="M31" s="200">
        <v>1.96</v>
      </c>
      <c r="N31" s="200">
        <v>1.73</v>
      </c>
      <c r="O31" s="200">
        <v>2.44</v>
      </c>
      <c r="P31" s="200">
        <v>0.83</v>
      </c>
      <c r="Q31" s="200">
        <v>0.15</v>
      </c>
      <c r="R31" s="200">
        <v>0.62</v>
      </c>
      <c r="S31" s="200">
        <v>0.39</v>
      </c>
      <c r="T31" s="200">
        <v>0</v>
      </c>
      <c r="U31" s="200">
        <v>2.0699999999999998</v>
      </c>
      <c r="V31" s="200">
        <v>0.21</v>
      </c>
      <c r="W31" s="200">
        <v>0.68</v>
      </c>
      <c r="X31" s="200">
        <v>2.16</v>
      </c>
      <c r="Y31" s="200">
        <v>0</v>
      </c>
      <c r="Z31" s="200">
        <v>4.07</v>
      </c>
      <c r="AA31" s="200">
        <v>1.02</v>
      </c>
      <c r="AB31" s="200">
        <v>0</v>
      </c>
      <c r="AC31" s="200">
        <v>23.89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45.52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122.62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4.6100000000000003</v>
      </c>
      <c r="E32" s="200">
        <v>0</v>
      </c>
      <c r="F32" s="200">
        <v>0</v>
      </c>
      <c r="G32" s="200">
        <v>3.34</v>
      </c>
      <c r="H32" s="200">
        <v>0</v>
      </c>
      <c r="I32" s="200">
        <v>0</v>
      </c>
      <c r="J32" s="200">
        <v>6.91</v>
      </c>
      <c r="K32" s="200">
        <v>17.059999999999999</v>
      </c>
      <c r="L32" s="200">
        <v>0.37</v>
      </c>
      <c r="M32" s="200">
        <v>1.96</v>
      </c>
      <c r="N32" s="200">
        <v>1.73</v>
      </c>
      <c r="O32" s="200">
        <v>2.44</v>
      </c>
      <c r="P32" s="200">
        <v>0.83</v>
      </c>
      <c r="Q32" s="200">
        <v>0.15</v>
      </c>
      <c r="R32" s="200">
        <v>0.62</v>
      </c>
      <c r="S32" s="200">
        <v>0.39</v>
      </c>
      <c r="T32" s="200">
        <v>0</v>
      </c>
      <c r="U32" s="200">
        <v>2.0699999999999998</v>
      </c>
      <c r="V32" s="200">
        <v>0.21</v>
      </c>
      <c r="W32" s="200">
        <v>0.68</v>
      </c>
      <c r="X32" s="200">
        <v>2.16</v>
      </c>
      <c r="Y32" s="200">
        <v>0</v>
      </c>
      <c r="Z32" s="200">
        <v>4.07</v>
      </c>
      <c r="AA32" s="200">
        <v>1.02</v>
      </c>
      <c r="AB32" s="200">
        <v>0</v>
      </c>
      <c r="AC32" s="200">
        <v>19.89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42.72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122.62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4.6100000000000003</v>
      </c>
      <c r="E33" s="200">
        <v>0</v>
      </c>
      <c r="F33" s="200">
        <v>0</v>
      </c>
      <c r="G33" s="200">
        <v>3.34</v>
      </c>
      <c r="H33" s="200">
        <v>0</v>
      </c>
      <c r="I33" s="200">
        <v>0</v>
      </c>
      <c r="J33" s="200">
        <v>6.91</v>
      </c>
      <c r="K33" s="200">
        <v>17.059999999999999</v>
      </c>
      <c r="L33" s="200">
        <v>0.37</v>
      </c>
      <c r="M33" s="200">
        <v>1.96</v>
      </c>
      <c r="N33" s="200">
        <v>1.73</v>
      </c>
      <c r="O33" s="200">
        <v>2.44</v>
      </c>
      <c r="P33" s="200">
        <v>0.83</v>
      </c>
      <c r="Q33" s="200">
        <v>0.15</v>
      </c>
      <c r="R33" s="200">
        <v>0.62</v>
      </c>
      <c r="S33" s="200">
        <v>0.39</v>
      </c>
      <c r="T33" s="200">
        <v>0</v>
      </c>
      <c r="U33" s="200">
        <v>2.0699999999999998</v>
      </c>
      <c r="V33" s="200">
        <v>0.21</v>
      </c>
      <c r="W33" s="200">
        <v>0.68</v>
      </c>
      <c r="X33" s="200">
        <v>2.16</v>
      </c>
      <c r="Y33" s="200">
        <v>0</v>
      </c>
      <c r="Z33" s="200">
        <v>4.07</v>
      </c>
      <c r="AA33" s="200">
        <v>1.02</v>
      </c>
      <c r="AB33" s="200">
        <v>0</v>
      </c>
      <c r="AC33" s="200">
        <v>19.89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42.72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122.62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4.6100000000000003</v>
      </c>
      <c r="E34" s="200">
        <v>0</v>
      </c>
      <c r="F34" s="200">
        <v>0</v>
      </c>
      <c r="G34" s="200">
        <v>3.34</v>
      </c>
      <c r="H34" s="200">
        <v>0</v>
      </c>
      <c r="I34" s="200">
        <v>0</v>
      </c>
      <c r="J34" s="200">
        <v>6.91</v>
      </c>
      <c r="K34" s="200">
        <v>17.059999999999999</v>
      </c>
      <c r="L34" s="200">
        <v>0.37</v>
      </c>
      <c r="M34" s="200">
        <v>1.96</v>
      </c>
      <c r="N34" s="200">
        <v>1.73</v>
      </c>
      <c r="O34" s="200">
        <v>2.44</v>
      </c>
      <c r="P34" s="200">
        <v>0.83</v>
      </c>
      <c r="Q34" s="200">
        <v>0.15</v>
      </c>
      <c r="R34" s="200">
        <v>0.62</v>
      </c>
      <c r="S34" s="200">
        <v>0.39</v>
      </c>
      <c r="T34" s="200">
        <v>0</v>
      </c>
      <c r="U34" s="200">
        <v>2.0699999999999998</v>
      </c>
      <c r="V34" s="200">
        <v>0.21</v>
      </c>
      <c r="W34" s="200">
        <v>0.68</v>
      </c>
      <c r="X34" s="200">
        <v>2.16</v>
      </c>
      <c r="Y34" s="200">
        <v>0</v>
      </c>
      <c r="Z34" s="200">
        <v>4.07</v>
      </c>
      <c r="AA34" s="200">
        <v>1.02</v>
      </c>
      <c r="AB34" s="200">
        <v>0</v>
      </c>
      <c r="AC34" s="200">
        <v>19.89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42.72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122.62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4.6100000000000003</v>
      </c>
      <c r="E35" s="200">
        <v>0</v>
      </c>
      <c r="F35" s="200">
        <v>0</v>
      </c>
      <c r="G35" s="200">
        <v>3.34</v>
      </c>
      <c r="H35" s="200">
        <v>0</v>
      </c>
      <c r="I35" s="200">
        <v>0</v>
      </c>
      <c r="J35" s="200">
        <v>6.91</v>
      </c>
      <c r="K35" s="200">
        <v>17.059999999999999</v>
      </c>
      <c r="L35" s="200">
        <v>0.37</v>
      </c>
      <c r="M35" s="200">
        <v>1.96</v>
      </c>
      <c r="N35" s="200">
        <v>1.73</v>
      </c>
      <c r="O35" s="200">
        <v>2.44</v>
      </c>
      <c r="P35" s="200">
        <v>0.83</v>
      </c>
      <c r="Q35" s="200">
        <v>0.15</v>
      </c>
      <c r="R35" s="200">
        <v>0.62</v>
      </c>
      <c r="S35" s="200">
        <v>0.39</v>
      </c>
      <c r="T35" s="200">
        <v>0</v>
      </c>
      <c r="U35" s="200">
        <v>2.0699999999999998</v>
      </c>
      <c r="V35" s="200">
        <v>0.21</v>
      </c>
      <c r="W35" s="200">
        <v>0.68</v>
      </c>
      <c r="X35" s="200">
        <v>2.16</v>
      </c>
      <c r="Y35" s="200">
        <v>0</v>
      </c>
      <c r="Z35" s="200">
        <v>4.07</v>
      </c>
      <c r="AA35" s="200">
        <v>1.02</v>
      </c>
      <c r="AB35" s="200">
        <v>0</v>
      </c>
      <c r="AC35" s="200">
        <v>19.89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42.72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122.62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4.6100000000000003</v>
      </c>
      <c r="E36" s="200">
        <v>0</v>
      </c>
      <c r="F36" s="200">
        <v>0</v>
      </c>
      <c r="G36" s="200">
        <v>3.34</v>
      </c>
      <c r="H36" s="200">
        <v>0</v>
      </c>
      <c r="I36" s="200">
        <v>0</v>
      </c>
      <c r="J36" s="200">
        <v>6.91</v>
      </c>
      <c r="K36" s="200">
        <v>17.059999999999999</v>
      </c>
      <c r="L36" s="200">
        <v>0.37</v>
      </c>
      <c r="M36" s="200">
        <v>1.96</v>
      </c>
      <c r="N36" s="200">
        <v>1.73</v>
      </c>
      <c r="O36" s="200">
        <v>2.44</v>
      </c>
      <c r="P36" s="200">
        <v>0.83</v>
      </c>
      <c r="Q36" s="200">
        <v>0.15</v>
      </c>
      <c r="R36" s="200">
        <v>0.62</v>
      </c>
      <c r="S36" s="200">
        <v>0.39</v>
      </c>
      <c r="T36" s="200">
        <v>0</v>
      </c>
      <c r="U36" s="200">
        <v>2.0699999999999998</v>
      </c>
      <c r="V36" s="200">
        <v>0.21</v>
      </c>
      <c r="W36" s="200">
        <v>0.68</v>
      </c>
      <c r="X36" s="200">
        <v>2.16</v>
      </c>
      <c r="Y36" s="200">
        <v>0</v>
      </c>
      <c r="Z36" s="200">
        <v>4.07</v>
      </c>
      <c r="AA36" s="200">
        <v>1.02</v>
      </c>
      <c r="AB36" s="200">
        <v>0</v>
      </c>
      <c r="AC36" s="200">
        <v>19.89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42.72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122.62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4.6100000000000003</v>
      </c>
      <c r="E37" s="200">
        <v>0</v>
      </c>
      <c r="F37" s="200">
        <v>0</v>
      </c>
      <c r="G37" s="200">
        <v>3.34</v>
      </c>
      <c r="H37" s="200">
        <v>0</v>
      </c>
      <c r="I37" s="200">
        <v>0</v>
      </c>
      <c r="J37" s="200">
        <v>6.91</v>
      </c>
      <c r="K37" s="200">
        <v>22.87</v>
      </c>
      <c r="L37" s="200">
        <v>11.04</v>
      </c>
      <c r="M37" s="200">
        <v>1.96</v>
      </c>
      <c r="N37" s="200">
        <v>1.73</v>
      </c>
      <c r="O37" s="200">
        <v>2.44</v>
      </c>
      <c r="P37" s="200">
        <v>0.83</v>
      </c>
      <c r="Q37" s="200">
        <v>0.15</v>
      </c>
      <c r="R37" s="200">
        <v>0.62</v>
      </c>
      <c r="S37" s="200">
        <v>0.39</v>
      </c>
      <c r="T37" s="200">
        <v>0</v>
      </c>
      <c r="U37" s="200">
        <v>2.0699999999999998</v>
      </c>
      <c r="V37" s="200">
        <v>0.21</v>
      </c>
      <c r="W37" s="200">
        <v>0.68</v>
      </c>
      <c r="X37" s="200">
        <v>2.16</v>
      </c>
      <c r="Y37" s="200">
        <v>0</v>
      </c>
      <c r="Z37" s="200">
        <v>4.07</v>
      </c>
      <c r="AA37" s="200">
        <v>1.02</v>
      </c>
      <c r="AB37" s="200">
        <v>0</v>
      </c>
      <c r="AC37" s="200">
        <v>19.89</v>
      </c>
      <c r="AD37" s="200">
        <v>0</v>
      </c>
      <c r="AE37" s="200">
        <v>0</v>
      </c>
      <c r="AF37" s="200">
        <v>0</v>
      </c>
      <c r="AG37" s="200">
        <v>17.54</v>
      </c>
      <c r="AH37" s="200">
        <v>56.58</v>
      </c>
      <c r="AI37" s="200">
        <v>42.72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122.62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4.6100000000000003</v>
      </c>
      <c r="E38" s="200">
        <v>0</v>
      </c>
      <c r="F38" s="200">
        <v>0</v>
      </c>
      <c r="G38" s="200">
        <v>3.34</v>
      </c>
      <c r="H38" s="200">
        <v>0</v>
      </c>
      <c r="I38" s="200">
        <v>0</v>
      </c>
      <c r="J38" s="200">
        <v>6.91</v>
      </c>
      <c r="K38" s="200">
        <v>22.87</v>
      </c>
      <c r="L38" s="200">
        <v>11.04</v>
      </c>
      <c r="M38" s="200">
        <v>1.96</v>
      </c>
      <c r="N38" s="200">
        <v>1.73</v>
      </c>
      <c r="O38" s="200">
        <v>2.44</v>
      </c>
      <c r="P38" s="200">
        <v>0.83</v>
      </c>
      <c r="Q38" s="200">
        <v>0.15</v>
      </c>
      <c r="R38" s="200">
        <v>0.62</v>
      </c>
      <c r="S38" s="200">
        <v>0.39</v>
      </c>
      <c r="T38" s="200">
        <v>0</v>
      </c>
      <c r="U38" s="200">
        <v>2.0699999999999998</v>
      </c>
      <c r="V38" s="200">
        <v>0.21</v>
      </c>
      <c r="W38" s="200">
        <v>0.68</v>
      </c>
      <c r="X38" s="200">
        <v>2.16</v>
      </c>
      <c r="Y38" s="200">
        <v>0</v>
      </c>
      <c r="Z38" s="200">
        <v>4.07</v>
      </c>
      <c r="AA38" s="200">
        <v>1.02</v>
      </c>
      <c r="AB38" s="200">
        <v>0</v>
      </c>
      <c r="AC38" s="200">
        <v>19.89</v>
      </c>
      <c r="AD38" s="200">
        <v>0</v>
      </c>
      <c r="AE38" s="200">
        <v>0</v>
      </c>
      <c r="AF38" s="200">
        <v>0</v>
      </c>
      <c r="AG38" s="200">
        <v>17.54</v>
      </c>
      <c r="AH38" s="200">
        <v>56.58</v>
      </c>
      <c r="AI38" s="200">
        <v>42.72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122.62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4.6100000000000003</v>
      </c>
      <c r="E39" s="200">
        <v>0</v>
      </c>
      <c r="F39" s="200">
        <v>0</v>
      </c>
      <c r="G39" s="200">
        <v>3.34</v>
      </c>
      <c r="H39" s="200">
        <v>0</v>
      </c>
      <c r="I39" s="200">
        <v>0</v>
      </c>
      <c r="J39" s="200">
        <v>8.18</v>
      </c>
      <c r="K39" s="200">
        <v>83.55</v>
      </c>
      <c r="L39" s="200">
        <v>11.04</v>
      </c>
      <c r="M39" s="200">
        <v>1.96</v>
      </c>
      <c r="N39" s="200">
        <v>1.73</v>
      </c>
      <c r="O39" s="200">
        <v>2.44</v>
      </c>
      <c r="P39" s="200">
        <v>0.83</v>
      </c>
      <c r="Q39" s="200">
        <v>0.15</v>
      </c>
      <c r="R39" s="200">
        <v>0.62</v>
      </c>
      <c r="S39" s="200">
        <v>0.39</v>
      </c>
      <c r="T39" s="200">
        <v>0</v>
      </c>
      <c r="U39" s="200">
        <v>2.0699999999999998</v>
      </c>
      <c r="V39" s="200">
        <v>0.21</v>
      </c>
      <c r="W39" s="200">
        <v>0.68</v>
      </c>
      <c r="X39" s="200">
        <v>2.16</v>
      </c>
      <c r="Y39" s="200">
        <v>0</v>
      </c>
      <c r="Z39" s="200">
        <v>4.07</v>
      </c>
      <c r="AA39" s="200">
        <v>1.02</v>
      </c>
      <c r="AB39" s="200">
        <v>0</v>
      </c>
      <c r="AC39" s="200">
        <v>19.89</v>
      </c>
      <c r="AD39" s="200">
        <v>0</v>
      </c>
      <c r="AE39" s="200">
        <v>0</v>
      </c>
      <c r="AF39" s="200">
        <v>0</v>
      </c>
      <c r="AG39" s="200">
        <v>17.54</v>
      </c>
      <c r="AH39" s="200">
        <v>56.58</v>
      </c>
      <c r="AI39" s="200">
        <v>41.3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122.62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4.6100000000000003</v>
      </c>
      <c r="E40" s="200">
        <v>0</v>
      </c>
      <c r="F40" s="200">
        <v>0</v>
      </c>
      <c r="G40" s="200">
        <v>3.34</v>
      </c>
      <c r="H40" s="200">
        <v>0</v>
      </c>
      <c r="I40" s="200">
        <v>0</v>
      </c>
      <c r="J40" s="200">
        <v>8.18</v>
      </c>
      <c r="K40" s="200">
        <v>125.66</v>
      </c>
      <c r="L40" s="200">
        <v>11.04</v>
      </c>
      <c r="M40" s="200">
        <v>1.96</v>
      </c>
      <c r="N40" s="200">
        <v>1.73</v>
      </c>
      <c r="O40" s="200">
        <v>2.44</v>
      </c>
      <c r="P40" s="200">
        <v>0.83</v>
      </c>
      <c r="Q40" s="200">
        <v>0.15</v>
      </c>
      <c r="R40" s="200">
        <v>0.62</v>
      </c>
      <c r="S40" s="200">
        <v>0.39</v>
      </c>
      <c r="T40" s="200">
        <v>0</v>
      </c>
      <c r="U40" s="200">
        <v>2.0699999999999998</v>
      </c>
      <c r="V40" s="200">
        <v>0.21</v>
      </c>
      <c r="W40" s="200">
        <v>0.68</v>
      </c>
      <c r="X40" s="200">
        <v>2.16</v>
      </c>
      <c r="Y40" s="200">
        <v>0</v>
      </c>
      <c r="Z40" s="200">
        <v>4.07</v>
      </c>
      <c r="AA40" s="200">
        <v>1.02</v>
      </c>
      <c r="AB40" s="200">
        <v>0</v>
      </c>
      <c r="AC40" s="200">
        <v>19.89</v>
      </c>
      <c r="AD40" s="200">
        <v>0</v>
      </c>
      <c r="AE40" s="200">
        <v>0</v>
      </c>
      <c r="AF40" s="200">
        <v>0</v>
      </c>
      <c r="AG40" s="200">
        <v>17.54</v>
      </c>
      <c r="AH40" s="200">
        <v>56.58</v>
      </c>
      <c r="AI40" s="200">
        <v>41.3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122.62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4.6100000000000003</v>
      </c>
      <c r="E41" s="200">
        <v>0</v>
      </c>
      <c r="F41" s="200">
        <v>0</v>
      </c>
      <c r="G41" s="200">
        <v>3.34</v>
      </c>
      <c r="H41" s="200">
        <v>0</v>
      </c>
      <c r="I41" s="200">
        <v>0</v>
      </c>
      <c r="J41" s="200">
        <v>7.94</v>
      </c>
      <c r="K41" s="200">
        <v>101.49</v>
      </c>
      <c r="L41" s="200">
        <v>11.04</v>
      </c>
      <c r="M41" s="200">
        <v>1.96</v>
      </c>
      <c r="N41" s="200">
        <v>1.73</v>
      </c>
      <c r="O41" s="200">
        <v>2.44</v>
      </c>
      <c r="P41" s="200">
        <v>0.83</v>
      </c>
      <c r="Q41" s="200">
        <v>0.15</v>
      </c>
      <c r="R41" s="200">
        <v>0.62</v>
      </c>
      <c r="S41" s="200">
        <v>0.39</v>
      </c>
      <c r="T41" s="200">
        <v>0</v>
      </c>
      <c r="U41" s="200">
        <v>2.0699999999999998</v>
      </c>
      <c r="V41" s="200">
        <v>0.21</v>
      </c>
      <c r="W41" s="200">
        <v>0.68</v>
      </c>
      <c r="X41" s="200">
        <v>2.16</v>
      </c>
      <c r="Y41" s="200">
        <v>0</v>
      </c>
      <c r="Z41" s="200">
        <v>4.07</v>
      </c>
      <c r="AA41" s="200">
        <v>1.02</v>
      </c>
      <c r="AB41" s="200">
        <v>0</v>
      </c>
      <c r="AC41" s="200">
        <v>19.89</v>
      </c>
      <c r="AD41" s="200">
        <v>0</v>
      </c>
      <c r="AE41" s="200">
        <v>0</v>
      </c>
      <c r="AF41" s="200">
        <v>0</v>
      </c>
      <c r="AG41" s="200">
        <v>17.54</v>
      </c>
      <c r="AH41" s="200">
        <v>56.58</v>
      </c>
      <c r="AI41" s="200">
        <v>41.3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122.62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4.6100000000000003</v>
      </c>
      <c r="E42" s="200">
        <v>0</v>
      </c>
      <c r="F42" s="200">
        <v>0</v>
      </c>
      <c r="G42" s="200">
        <v>3.34</v>
      </c>
      <c r="H42" s="200">
        <v>0</v>
      </c>
      <c r="I42" s="200">
        <v>0</v>
      </c>
      <c r="J42" s="200">
        <v>7.94</v>
      </c>
      <c r="K42" s="200">
        <v>72.489999999999995</v>
      </c>
      <c r="L42" s="200">
        <v>11.04</v>
      </c>
      <c r="M42" s="200">
        <v>1.96</v>
      </c>
      <c r="N42" s="200">
        <v>1.73</v>
      </c>
      <c r="O42" s="200">
        <v>2.44</v>
      </c>
      <c r="P42" s="200">
        <v>0.83</v>
      </c>
      <c r="Q42" s="200">
        <v>0.15</v>
      </c>
      <c r="R42" s="200">
        <v>0.62</v>
      </c>
      <c r="S42" s="200">
        <v>0.39</v>
      </c>
      <c r="T42" s="200">
        <v>0</v>
      </c>
      <c r="U42" s="200">
        <v>2.0699999999999998</v>
      </c>
      <c r="V42" s="200">
        <v>0.21</v>
      </c>
      <c r="W42" s="200">
        <v>0.68</v>
      </c>
      <c r="X42" s="200">
        <v>2.16</v>
      </c>
      <c r="Y42" s="200">
        <v>0</v>
      </c>
      <c r="Z42" s="200">
        <v>4.07</v>
      </c>
      <c r="AA42" s="200">
        <v>1.02</v>
      </c>
      <c r="AB42" s="200">
        <v>0</v>
      </c>
      <c r="AC42" s="200">
        <v>19.89</v>
      </c>
      <c r="AD42" s="200">
        <v>0</v>
      </c>
      <c r="AE42" s="200">
        <v>0</v>
      </c>
      <c r="AF42" s="200">
        <v>0</v>
      </c>
      <c r="AG42" s="200">
        <v>17.54</v>
      </c>
      <c r="AH42" s="200">
        <v>56.58</v>
      </c>
      <c r="AI42" s="200">
        <v>41.3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122.62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4.6100000000000003</v>
      </c>
      <c r="E43" s="200">
        <v>0</v>
      </c>
      <c r="F43" s="200">
        <v>0</v>
      </c>
      <c r="G43" s="200">
        <v>3.34</v>
      </c>
      <c r="H43" s="200">
        <v>0</v>
      </c>
      <c r="I43" s="200">
        <v>0</v>
      </c>
      <c r="J43" s="200">
        <v>7.94</v>
      </c>
      <c r="K43" s="200">
        <v>17.059999999999999</v>
      </c>
      <c r="L43" s="200">
        <v>0.37</v>
      </c>
      <c r="M43" s="200">
        <v>1.96</v>
      </c>
      <c r="N43" s="200">
        <v>1.73</v>
      </c>
      <c r="O43" s="200">
        <v>2.44</v>
      </c>
      <c r="P43" s="200">
        <v>0.83</v>
      </c>
      <c r="Q43" s="200">
        <v>0.15</v>
      </c>
      <c r="R43" s="200">
        <v>0.62</v>
      </c>
      <c r="S43" s="200">
        <v>0.39</v>
      </c>
      <c r="T43" s="200">
        <v>0</v>
      </c>
      <c r="U43" s="200">
        <v>2.0699999999999998</v>
      </c>
      <c r="V43" s="200">
        <v>0.21</v>
      </c>
      <c r="W43" s="200">
        <v>0.68</v>
      </c>
      <c r="X43" s="200">
        <v>2.16</v>
      </c>
      <c r="Y43" s="200">
        <v>0</v>
      </c>
      <c r="Z43" s="200">
        <v>4.07</v>
      </c>
      <c r="AA43" s="200">
        <v>1.02</v>
      </c>
      <c r="AB43" s="200">
        <v>0</v>
      </c>
      <c r="AC43" s="200">
        <v>20.32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41.3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116.4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4.6100000000000003</v>
      </c>
      <c r="E44" s="200">
        <v>0</v>
      </c>
      <c r="F44" s="200">
        <v>0</v>
      </c>
      <c r="G44" s="200">
        <v>3.34</v>
      </c>
      <c r="H44" s="200">
        <v>0</v>
      </c>
      <c r="I44" s="200">
        <v>0</v>
      </c>
      <c r="J44" s="200">
        <v>7.94</v>
      </c>
      <c r="K44" s="200">
        <v>17.059999999999999</v>
      </c>
      <c r="L44" s="200">
        <v>0.37</v>
      </c>
      <c r="M44" s="200">
        <v>1.96</v>
      </c>
      <c r="N44" s="200">
        <v>1.73</v>
      </c>
      <c r="O44" s="200">
        <v>2.44</v>
      </c>
      <c r="P44" s="200">
        <v>0.83</v>
      </c>
      <c r="Q44" s="200">
        <v>0.15</v>
      </c>
      <c r="R44" s="200">
        <v>0.62</v>
      </c>
      <c r="S44" s="200">
        <v>0.39</v>
      </c>
      <c r="T44" s="200">
        <v>0</v>
      </c>
      <c r="U44" s="200">
        <v>2.0699999999999998</v>
      </c>
      <c r="V44" s="200">
        <v>0.21</v>
      </c>
      <c r="W44" s="200">
        <v>0.68</v>
      </c>
      <c r="X44" s="200">
        <v>2.16</v>
      </c>
      <c r="Y44" s="200">
        <v>0</v>
      </c>
      <c r="Z44" s="200">
        <v>4.07</v>
      </c>
      <c r="AA44" s="200">
        <v>1.02</v>
      </c>
      <c r="AB44" s="200">
        <v>0</v>
      </c>
      <c r="AC44" s="200">
        <v>20.32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42.37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116.4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4.6100000000000003</v>
      </c>
      <c r="E45" s="200">
        <v>0</v>
      </c>
      <c r="F45" s="200">
        <v>0</v>
      </c>
      <c r="G45" s="200">
        <v>3.34</v>
      </c>
      <c r="H45" s="200">
        <v>0</v>
      </c>
      <c r="I45" s="200">
        <v>0</v>
      </c>
      <c r="J45" s="200">
        <v>7.94</v>
      </c>
      <c r="K45" s="200">
        <v>17.059999999999999</v>
      </c>
      <c r="L45" s="200">
        <v>0.37</v>
      </c>
      <c r="M45" s="200">
        <v>1.96</v>
      </c>
      <c r="N45" s="200">
        <v>1.73</v>
      </c>
      <c r="O45" s="200">
        <v>2.44</v>
      </c>
      <c r="P45" s="200">
        <v>0.83</v>
      </c>
      <c r="Q45" s="200">
        <v>0.15</v>
      </c>
      <c r="R45" s="200">
        <v>0.62</v>
      </c>
      <c r="S45" s="200">
        <v>0.39</v>
      </c>
      <c r="T45" s="200">
        <v>0</v>
      </c>
      <c r="U45" s="200">
        <v>2.0699999999999998</v>
      </c>
      <c r="V45" s="200">
        <v>0.21</v>
      </c>
      <c r="W45" s="200">
        <v>0.68</v>
      </c>
      <c r="X45" s="200">
        <v>2.16</v>
      </c>
      <c r="Y45" s="200">
        <v>0</v>
      </c>
      <c r="Z45" s="200">
        <v>4.07</v>
      </c>
      <c r="AA45" s="200">
        <v>1.02</v>
      </c>
      <c r="AB45" s="200">
        <v>0</v>
      </c>
      <c r="AC45" s="200">
        <v>20.32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40.92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34.33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4.6100000000000003</v>
      </c>
      <c r="E46" s="200">
        <v>0</v>
      </c>
      <c r="F46" s="200">
        <v>0</v>
      </c>
      <c r="G46" s="200">
        <v>3.34</v>
      </c>
      <c r="H46" s="200">
        <v>0</v>
      </c>
      <c r="I46" s="200">
        <v>0</v>
      </c>
      <c r="J46" s="200">
        <v>7.94</v>
      </c>
      <c r="K46" s="200">
        <v>17.059999999999999</v>
      </c>
      <c r="L46" s="200">
        <v>0.37</v>
      </c>
      <c r="M46" s="200">
        <v>1.96</v>
      </c>
      <c r="N46" s="200">
        <v>1.73</v>
      </c>
      <c r="O46" s="200">
        <v>2.44</v>
      </c>
      <c r="P46" s="200">
        <v>0.83</v>
      </c>
      <c r="Q46" s="200">
        <v>0.15</v>
      </c>
      <c r="R46" s="200">
        <v>0.62</v>
      </c>
      <c r="S46" s="200">
        <v>0.39</v>
      </c>
      <c r="T46" s="200">
        <v>0</v>
      </c>
      <c r="U46" s="200">
        <v>2.0699999999999998</v>
      </c>
      <c r="V46" s="200">
        <v>0.21</v>
      </c>
      <c r="W46" s="200">
        <v>0.68</v>
      </c>
      <c r="X46" s="200">
        <v>2.16</v>
      </c>
      <c r="Y46" s="200">
        <v>0</v>
      </c>
      <c r="Z46" s="200">
        <v>4.07</v>
      </c>
      <c r="AA46" s="200">
        <v>1.02</v>
      </c>
      <c r="AB46" s="200">
        <v>0</v>
      </c>
      <c r="AC46" s="200">
        <v>20.32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40.92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35.78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4.6100000000000003</v>
      </c>
      <c r="E47" s="200">
        <v>0</v>
      </c>
      <c r="F47" s="200">
        <v>0</v>
      </c>
      <c r="G47" s="200">
        <v>3.34</v>
      </c>
      <c r="H47" s="200">
        <v>0</v>
      </c>
      <c r="I47" s="200">
        <v>0</v>
      </c>
      <c r="J47" s="200">
        <v>7.94</v>
      </c>
      <c r="K47" s="200">
        <v>17.059999999999999</v>
      </c>
      <c r="L47" s="200">
        <v>0.37</v>
      </c>
      <c r="M47" s="200">
        <v>1.98</v>
      </c>
      <c r="N47" s="200">
        <v>1.73</v>
      </c>
      <c r="O47" s="200">
        <v>2.44</v>
      </c>
      <c r="P47" s="200">
        <v>0.83</v>
      </c>
      <c r="Q47" s="200">
        <v>0.15</v>
      </c>
      <c r="R47" s="200">
        <v>0.62</v>
      </c>
      <c r="S47" s="200">
        <v>0.39</v>
      </c>
      <c r="T47" s="200">
        <v>0</v>
      </c>
      <c r="U47" s="200">
        <v>2.0699999999999998</v>
      </c>
      <c r="V47" s="200">
        <v>0.21</v>
      </c>
      <c r="W47" s="200">
        <v>0.68</v>
      </c>
      <c r="X47" s="200">
        <v>2.16</v>
      </c>
      <c r="Y47" s="200">
        <v>0</v>
      </c>
      <c r="Z47" s="200">
        <v>4.07</v>
      </c>
      <c r="AA47" s="200">
        <v>1.02</v>
      </c>
      <c r="AB47" s="200">
        <v>0</v>
      </c>
      <c r="AC47" s="200">
        <v>20.32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40.92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51.43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4.6100000000000003</v>
      </c>
      <c r="E48" s="200">
        <v>0</v>
      </c>
      <c r="F48" s="200">
        <v>0</v>
      </c>
      <c r="G48" s="200">
        <v>3.34</v>
      </c>
      <c r="H48" s="200">
        <v>0</v>
      </c>
      <c r="I48" s="200">
        <v>0</v>
      </c>
      <c r="J48" s="200">
        <v>7.94</v>
      </c>
      <c r="K48" s="200">
        <v>17.059999999999999</v>
      </c>
      <c r="L48" s="200">
        <v>0.37</v>
      </c>
      <c r="M48" s="200">
        <v>1.98</v>
      </c>
      <c r="N48" s="200">
        <v>1.73</v>
      </c>
      <c r="O48" s="200">
        <v>2.44</v>
      </c>
      <c r="P48" s="200">
        <v>0.83</v>
      </c>
      <c r="Q48" s="200">
        <v>0.15</v>
      </c>
      <c r="R48" s="200">
        <v>0.62</v>
      </c>
      <c r="S48" s="200">
        <v>0.39</v>
      </c>
      <c r="T48" s="200">
        <v>0</v>
      </c>
      <c r="U48" s="200">
        <v>2.0699999999999998</v>
      </c>
      <c r="V48" s="200">
        <v>0.21</v>
      </c>
      <c r="W48" s="200">
        <v>0.68</v>
      </c>
      <c r="X48" s="200">
        <v>2.16</v>
      </c>
      <c r="Y48" s="200">
        <v>0</v>
      </c>
      <c r="Z48" s="200">
        <v>4.07</v>
      </c>
      <c r="AA48" s="200">
        <v>1.02</v>
      </c>
      <c r="AB48" s="200">
        <v>0</v>
      </c>
      <c r="AC48" s="200">
        <v>20.32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40.92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30.43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4.6100000000000003</v>
      </c>
      <c r="E49" s="200">
        <v>0</v>
      </c>
      <c r="F49" s="200">
        <v>0</v>
      </c>
      <c r="G49" s="200">
        <v>3.34</v>
      </c>
      <c r="H49" s="200">
        <v>0</v>
      </c>
      <c r="I49" s="200">
        <v>0</v>
      </c>
      <c r="J49" s="200">
        <v>7.94</v>
      </c>
      <c r="K49" s="200">
        <v>17.059999999999999</v>
      </c>
      <c r="L49" s="200">
        <v>0.37</v>
      </c>
      <c r="M49" s="200">
        <v>1.98</v>
      </c>
      <c r="N49" s="200">
        <v>1.73</v>
      </c>
      <c r="O49" s="200">
        <v>2.44</v>
      </c>
      <c r="P49" s="200">
        <v>0.83</v>
      </c>
      <c r="Q49" s="200">
        <v>0.15</v>
      </c>
      <c r="R49" s="200">
        <v>0.62</v>
      </c>
      <c r="S49" s="200">
        <v>0.39</v>
      </c>
      <c r="T49" s="200">
        <v>0</v>
      </c>
      <c r="U49" s="200">
        <v>2.0699999999999998</v>
      </c>
      <c r="V49" s="200">
        <v>0.21</v>
      </c>
      <c r="W49" s="200">
        <v>0.68</v>
      </c>
      <c r="X49" s="200">
        <v>2.16</v>
      </c>
      <c r="Y49" s="200">
        <v>0</v>
      </c>
      <c r="Z49" s="200">
        <v>4.07</v>
      </c>
      <c r="AA49" s="200">
        <v>1.02</v>
      </c>
      <c r="AB49" s="200">
        <v>0</v>
      </c>
      <c r="AC49" s="200">
        <v>20.32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40.92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0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4.6100000000000003</v>
      </c>
      <c r="E50" s="200">
        <v>0</v>
      </c>
      <c r="F50" s="200">
        <v>0</v>
      </c>
      <c r="G50" s="200">
        <v>3.34</v>
      </c>
      <c r="H50" s="200">
        <v>0</v>
      </c>
      <c r="I50" s="200">
        <v>0</v>
      </c>
      <c r="J50" s="200">
        <v>7.94</v>
      </c>
      <c r="K50" s="200">
        <v>17.059999999999999</v>
      </c>
      <c r="L50" s="200">
        <v>0.37</v>
      </c>
      <c r="M50" s="200">
        <v>1.98</v>
      </c>
      <c r="N50" s="200">
        <v>1.73</v>
      </c>
      <c r="O50" s="200">
        <v>2.44</v>
      </c>
      <c r="P50" s="200">
        <v>0.83</v>
      </c>
      <c r="Q50" s="200">
        <v>0.15</v>
      </c>
      <c r="R50" s="200">
        <v>0.62</v>
      </c>
      <c r="S50" s="200">
        <v>0.39</v>
      </c>
      <c r="T50" s="200">
        <v>0</v>
      </c>
      <c r="U50" s="200">
        <v>2.0699999999999998</v>
      </c>
      <c r="V50" s="200">
        <v>0.21</v>
      </c>
      <c r="W50" s="200">
        <v>0.68</v>
      </c>
      <c r="X50" s="200">
        <v>2.16</v>
      </c>
      <c r="Y50" s="200">
        <v>0</v>
      </c>
      <c r="Z50" s="200">
        <v>4.07</v>
      </c>
      <c r="AA50" s="200">
        <v>1.02</v>
      </c>
      <c r="AB50" s="200">
        <v>0</v>
      </c>
      <c r="AC50" s="200">
        <v>20.32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40.92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21.17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4.6100000000000003</v>
      </c>
      <c r="E51" s="200">
        <v>0</v>
      </c>
      <c r="F51" s="200">
        <v>0</v>
      </c>
      <c r="G51" s="200">
        <v>3.34</v>
      </c>
      <c r="H51" s="200">
        <v>0</v>
      </c>
      <c r="I51" s="200">
        <v>0</v>
      </c>
      <c r="J51" s="200">
        <v>7.94</v>
      </c>
      <c r="K51" s="200">
        <v>17.059999999999999</v>
      </c>
      <c r="L51" s="200">
        <v>0.37</v>
      </c>
      <c r="M51" s="200">
        <v>1.98</v>
      </c>
      <c r="N51" s="200">
        <v>1.73</v>
      </c>
      <c r="O51" s="200">
        <v>2.44</v>
      </c>
      <c r="P51" s="200">
        <v>0.83</v>
      </c>
      <c r="Q51" s="200">
        <v>0.15</v>
      </c>
      <c r="R51" s="200">
        <v>0.62</v>
      </c>
      <c r="S51" s="200">
        <v>0.39</v>
      </c>
      <c r="T51" s="200">
        <v>0</v>
      </c>
      <c r="U51" s="200">
        <v>2.0699999999999998</v>
      </c>
      <c r="V51" s="200">
        <v>0.21</v>
      </c>
      <c r="W51" s="200">
        <v>0.68</v>
      </c>
      <c r="X51" s="200">
        <v>2.16</v>
      </c>
      <c r="Y51" s="200">
        <v>0</v>
      </c>
      <c r="Z51" s="200">
        <v>4.07</v>
      </c>
      <c r="AA51" s="200">
        <v>1.02</v>
      </c>
      <c r="AB51" s="200">
        <v>0</v>
      </c>
      <c r="AC51" s="200">
        <v>20.75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39.5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40.590000000000003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4.6100000000000003</v>
      </c>
      <c r="E52" s="200">
        <v>0</v>
      </c>
      <c r="F52" s="200">
        <v>0</v>
      </c>
      <c r="G52" s="200">
        <v>3.34</v>
      </c>
      <c r="H52" s="200">
        <v>0</v>
      </c>
      <c r="I52" s="200">
        <v>0</v>
      </c>
      <c r="J52" s="200">
        <v>7.94</v>
      </c>
      <c r="K52" s="200">
        <v>17.059999999999999</v>
      </c>
      <c r="L52" s="200">
        <v>0.37</v>
      </c>
      <c r="M52" s="200">
        <v>1.98</v>
      </c>
      <c r="N52" s="200">
        <v>1.73</v>
      </c>
      <c r="O52" s="200">
        <v>2.44</v>
      </c>
      <c r="P52" s="200">
        <v>0.83</v>
      </c>
      <c r="Q52" s="200">
        <v>0.15</v>
      </c>
      <c r="R52" s="200">
        <v>0.62</v>
      </c>
      <c r="S52" s="200">
        <v>0.39</v>
      </c>
      <c r="T52" s="200">
        <v>0</v>
      </c>
      <c r="U52" s="200">
        <v>2.0699999999999998</v>
      </c>
      <c r="V52" s="200">
        <v>0.21</v>
      </c>
      <c r="W52" s="200">
        <v>0.68</v>
      </c>
      <c r="X52" s="200">
        <v>2.16</v>
      </c>
      <c r="Y52" s="200">
        <v>0</v>
      </c>
      <c r="Z52" s="200">
        <v>4.07</v>
      </c>
      <c r="AA52" s="200">
        <v>1.02</v>
      </c>
      <c r="AB52" s="200">
        <v>0</v>
      </c>
      <c r="AC52" s="200">
        <v>20.75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39.5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6.58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4.6100000000000003</v>
      </c>
      <c r="E53" s="200">
        <v>0</v>
      </c>
      <c r="F53" s="200">
        <v>0</v>
      </c>
      <c r="G53" s="200">
        <v>3.34</v>
      </c>
      <c r="H53" s="200">
        <v>0</v>
      </c>
      <c r="I53" s="200">
        <v>0</v>
      </c>
      <c r="J53" s="200">
        <v>7.94</v>
      </c>
      <c r="K53" s="200">
        <v>17.059999999999999</v>
      </c>
      <c r="L53" s="200">
        <v>0.37</v>
      </c>
      <c r="M53" s="200">
        <v>1.98</v>
      </c>
      <c r="N53" s="200">
        <v>1.73</v>
      </c>
      <c r="O53" s="200">
        <v>2.44</v>
      </c>
      <c r="P53" s="200">
        <v>0.83</v>
      </c>
      <c r="Q53" s="200">
        <v>0.15</v>
      </c>
      <c r="R53" s="200">
        <v>0.62</v>
      </c>
      <c r="S53" s="200">
        <v>0.39</v>
      </c>
      <c r="T53" s="200">
        <v>0</v>
      </c>
      <c r="U53" s="200">
        <v>2.0699999999999998</v>
      </c>
      <c r="V53" s="200">
        <v>0.21</v>
      </c>
      <c r="W53" s="200">
        <v>0.68</v>
      </c>
      <c r="X53" s="200">
        <v>2.16</v>
      </c>
      <c r="Y53" s="200">
        <v>0</v>
      </c>
      <c r="Z53" s="200">
        <v>4.07</v>
      </c>
      <c r="AA53" s="200">
        <v>1.02</v>
      </c>
      <c r="AB53" s="200">
        <v>0</v>
      </c>
      <c r="AC53" s="200">
        <v>20.75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39.5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11.66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4.6100000000000003</v>
      </c>
      <c r="E54" s="200">
        <v>0</v>
      </c>
      <c r="F54" s="200">
        <v>0</v>
      </c>
      <c r="G54" s="200">
        <v>3.34</v>
      </c>
      <c r="H54" s="200">
        <v>0</v>
      </c>
      <c r="I54" s="200">
        <v>0</v>
      </c>
      <c r="J54" s="200">
        <v>7.94</v>
      </c>
      <c r="K54" s="200">
        <v>17.059999999999999</v>
      </c>
      <c r="L54" s="200">
        <v>0.37</v>
      </c>
      <c r="M54" s="200">
        <v>1.98</v>
      </c>
      <c r="N54" s="200">
        <v>1.73</v>
      </c>
      <c r="O54" s="200">
        <v>2.44</v>
      </c>
      <c r="P54" s="200">
        <v>0.83</v>
      </c>
      <c r="Q54" s="200">
        <v>0.15</v>
      </c>
      <c r="R54" s="200">
        <v>0.62</v>
      </c>
      <c r="S54" s="200">
        <v>0.39</v>
      </c>
      <c r="T54" s="200">
        <v>0</v>
      </c>
      <c r="U54" s="200">
        <v>2.0699999999999998</v>
      </c>
      <c r="V54" s="200">
        <v>0.21</v>
      </c>
      <c r="W54" s="200">
        <v>0.68</v>
      </c>
      <c r="X54" s="200">
        <v>2.16</v>
      </c>
      <c r="Y54" s="200">
        <v>0</v>
      </c>
      <c r="Z54" s="200">
        <v>4.07</v>
      </c>
      <c r="AA54" s="200">
        <v>1.02</v>
      </c>
      <c r="AB54" s="200">
        <v>0</v>
      </c>
      <c r="AC54" s="200">
        <v>20.75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39.5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11.53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4.6100000000000003</v>
      </c>
      <c r="E55" s="200">
        <v>0</v>
      </c>
      <c r="F55" s="200">
        <v>0</v>
      </c>
      <c r="G55" s="200">
        <v>3.34</v>
      </c>
      <c r="H55" s="200">
        <v>0</v>
      </c>
      <c r="I55" s="200">
        <v>0</v>
      </c>
      <c r="J55" s="200">
        <v>7.7</v>
      </c>
      <c r="K55" s="200">
        <v>17.059999999999999</v>
      </c>
      <c r="L55" s="200">
        <v>0.37</v>
      </c>
      <c r="M55" s="200">
        <v>1.98</v>
      </c>
      <c r="N55" s="200">
        <v>1.73</v>
      </c>
      <c r="O55" s="200">
        <v>2.44</v>
      </c>
      <c r="P55" s="200">
        <v>0.83</v>
      </c>
      <c r="Q55" s="200">
        <v>0.15</v>
      </c>
      <c r="R55" s="200">
        <v>0.62</v>
      </c>
      <c r="S55" s="200">
        <v>0.39</v>
      </c>
      <c r="T55" s="200">
        <v>0</v>
      </c>
      <c r="U55" s="200">
        <v>2.0699999999999998</v>
      </c>
      <c r="V55" s="200">
        <v>0.21</v>
      </c>
      <c r="W55" s="200">
        <v>0.68</v>
      </c>
      <c r="X55" s="200">
        <v>2.16</v>
      </c>
      <c r="Y55" s="200">
        <v>0</v>
      </c>
      <c r="Z55" s="200">
        <v>4.07</v>
      </c>
      <c r="AA55" s="200">
        <v>1.02</v>
      </c>
      <c r="AB55" s="200">
        <v>0</v>
      </c>
      <c r="AC55" s="200">
        <v>20.75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39.5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43.94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4.6100000000000003</v>
      </c>
      <c r="E56" s="200">
        <v>0</v>
      </c>
      <c r="F56" s="200">
        <v>0</v>
      </c>
      <c r="G56" s="200">
        <v>3.34</v>
      </c>
      <c r="H56" s="200">
        <v>0</v>
      </c>
      <c r="I56" s="200">
        <v>0</v>
      </c>
      <c r="J56" s="200">
        <v>7.7</v>
      </c>
      <c r="K56" s="200">
        <v>17.059999999999999</v>
      </c>
      <c r="L56" s="200">
        <v>0.37</v>
      </c>
      <c r="M56" s="200">
        <v>1.98</v>
      </c>
      <c r="N56" s="200">
        <v>1.73</v>
      </c>
      <c r="O56" s="200">
        <v>2.44</v>
      </c>
      <c r="P56" s="200">
        <v>0.83</v>
      </c>
      <c r="Q56" s="200">
        <v>0.15</v>
      </c>
      <c r="R56" s="200">
        <v>0.62</v>
      </c>
      <c r="S56" s="200">
        <v>0.39</v>
      </c>
      <c r="T56" s="200">
        <v>0</v>
      </c>
      <c r="U56" s="200">
        <v>2.0699999999999998</v>
      </c>
      <c r="V56" s="200">
        <v>0.21</v>
      </c>
      <c r="W56" s="200">
        <v>0.68</v>
      </c>
      <c r="X56" s="200">
        <v>2.16</v>
      </c>
      <c r="Y56" s="200">
        <v>0</v>
      </c>
      <c r="Z56" s="200">
        <v>4.07</v>
      </c>
      <c r="AA56" s="200">
        <v>1.02</v>
      </c>
      <c r="AB56" s="200">
        <v>0</v>
      </c>
      <c r="AC56" s="200">
        <v>20.75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39.5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0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4.6100000000000003</v>
      </c>
      <c r="E57" s="200">
        <v>0</v>
      </c>
      <c r="F57" s="200">
        <v>0</v>
      </c>
      <c r="G57" s="200">
        <v>3.34</v>
      </c>
      <c r="H57" s="200">
        <v>0</v>
      </c>
      <c r="I57" s="200">
        <v>0</v>
      </c>
      <c r="J57" s="200">
        <v>7.7</v>
      </c>
      <c r="K57" s="200">
        <v>17.059999999999999</v>
      </c>
      <c r="L57" s="200">
        <v>0.37</v>
      </c>
      <c r="M57" s="200">
        <v>1.98</v>
      </c>
      <c r="N57" s="200">
        <v>1.73</v>
      </c>
      <c r="O57" s="200">
        <v>2.44</v>
      </c>
      <c r="P57" s="200">
        <v>0.83</v>
      </c>
      <c r="Q57" s="200">
        <v>0.15</v>
      </c>
      <c r="R57" s="200">
        <v>0.62</v>
      </c>
      <c r="S57" s="200">
        <v>0.39</v>
      </c>
      <c r="T57" s="200">
        <v>0</v>
      </c>
      <c r="U57" s="200">
        <v>2.0699999999999998</v>
      </c>
      <c r="V57" s="200">
        <v>0.21</v>
      </c>
      <c r="W57" s="200">
        <v>0.68</v>
      </c>
      <c r="X57" s="200">
        <v>2.16</v>
      </c>
      <c r="Y57" s="200">
        <v>0</v>
      </c>
      <c r="Z57" s="200">
        <v>4.07</v>
      </c>
      <c r="AA57" s="200">
        <v>1.02</v>
      </c>
      <c r="AB57" s="200">
        <v>0</v>
      </c>
      <c r="AC57" s="200">
        <v>20.75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39.5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0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4.6100000000000003</v>
      </c>
      <c r="E58" s="200">
        <v>0</v>
      </c>
      <c r="F58" s="200">
        <v>0</v>
      </c>
      <c r="G58" s="200">
        <v>3.34</v>
      </c>
      <c r="H58" s="200">
        <v>0</v>
      </c>
      <c r="I58" s="200">
        <v>0</v>
      </c>
      <c r="J58" s="200">
        <v>7.7</v>
      </c>
      <c r="K58" s="200">
        <v>17.059999999999999</v>
      </c>
      <c r="L58" s="200">
        <v>0.37</v>
      </c>
      <c r="M58" s="200">
        <v>1.98</v>
      </c>
      <c r="N58" s="200">
        <v>1.73</v>
      </c>
      <c r="O58" s="200">
        <v>2.44</v>
      </c>
      <c r="P58" s="200">
        <v>0.83</v>
      </c>
      <c r="Q58" s="200">
        <v>0.15</v>
      </c>
      <c r="R58" s="200">
        <v>0.62</v>
      </c>
      <c r="S58" s="200">
        <v>0.39</v>
      </c>
      <c r="T58" s="200">
        <v>0</v>
      </c>
      <c r="U58" s="200">
        <v>2.0699999999999998</v>
      </c>
      <c r="V58" s="200">
        <v>0.21</v>
      </c>
      <c r="W58" s="200">
        <v>0.68</v>
      </c>
      <c r="X58" s="200">
        <v>2.16</v>
      </c>
      <c r="Y58" s="200">
        <v>0</v>
      </c>
      <c r="Z58" s="200">
        <v>4.07</v>
      </c>
      <c r="AA58" s="200">
        <v>1.02</v>
      </c>
      <c r="AB58" s="200">
        <v>0</v>
      </c>
      <c r="AC58" s="200">
        <v>20.75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39.5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0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4.6100000000000003</v>
      </c>
      <c r="E59" s="200">
        <v>0</v>
      </c>
      <c r="F59" s="200">
        <v>0</v>
      </c>
      <c r="G59" s="200">
        <v>3.34</v>
      </c>
      <c r="H59" s="200">
        <v>0</v>
      </c>
      <c r="I59" s="200">
        <v>0</v>
      </c>
      <c r="J59" s="200">
        <v>7.7</v>
      </c>
      <c r="K59" s="200">
        <v>17.059999999999999</v>
      </c>
      <c r="L59" s="200">
        <v>0.37</v>
      </c>
      <c r="M59" s="200">
        <v>1.98</v>
      </c>
      <c r="N59" s="200">
        <v>1.73</v>
      </c>
      <c r="O59" s="200">
        <v>2.44</v>
      </c>
      <c r="P59" s="200">
        <v>0.83</v>
      </c>
      <c r="Q59" s="200">
        <v>0.15</v>
      </c>
      <c r="R59" s="200">
        <v>0.62</v>
      </c>
      <c r="S59" s="200">
        <v>0.39</v>
      </c>
      <c r="T59" s="200">
        <v>0</v>
      </c>
      <c r="U59" s="200">
        <v>2.0699999999999998</v>
      </c>
      <c r="V59" s="200">
        <v>0.21</v>
      </c>
      <c r="W59" s="200">
        <v>0.64</v>
      </c>
      <c r="X59" s="200">
        <v>2.16</v>
      </c>
      <c r="Y59" s="200">
        <v>0</v>
      </c>
      <c r="Z59" s="200">
        <v>4.07</v>
      </c>
      <c r="AA59" s="200">
        <v>1.02</v>
      </c>
      <c r="AB59" s="200">
        <v>0</v>
      </c>
      <c r="AC59" s="200">
        <v>20.75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39.5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4.6100000000000003</v>
      </c>
      <c r="E60" s="200">
        <v>0</v>
      </c>
      <c r="F60" s="200">
        <v>0</v>
      </c>
      <c r="G60" s="200">
        <v>3.34</v>
      </c>
      <c r="H60" s="200">
        <v>0</v>
      </c>
      <c r="I60" s="200">
        <v>0</v>
      </c>
      <c r="J60" s="200">
        <v>7.7</v>
      </c>
      <c r="K60" s="200">
        <v>17.059999999999999</v>
      </c>
      <c r="L60" s="200">
        <v>0.37</v>
      </c>
      <c r="M60" s="200">
        <v>1.98</v>
      </c>
      <c r="N60" s="200">
        <v>1.73</v>
      </c>
      <c r="O60" s="200">
        <v>2.44</v>
      </c>
      <c r="P60" s="200">
        <v>0.83</v>
      </c>
      <c r="Q60" s="200">
        <v>0.15</v>
      </c>
      <c r="R60" s="200">
        <v>0.62</v>
      </c>
      <c r="S60" s="200">
        <v>0.39</v>
      </c>
      <c r="T60" s="200">
        <v>0</v>
      </c>
      <c r="U60" s="200">
        <v>2.0699999999999998</v>
      </c>
      <c r="V60" s="200">
        <v>0.21</v>
      </c>
      <c r="W60" s="200">
        <v>0.64</v>
      </c>
      <c r="X60" s="200">
        <v>2.16</v>
      </c>
      <c r="Y60" s="200">
        <v>0</v>
      </c>
      <c r="Z60" s="200">
        <v>4.07</v>
      </c>
      <c r="AA60" s="200">
        <v>1.02</v>
      </c>
      <c r="AB60" s="200">
        <v>0</v>
      </c>
      <c r="AC60" s="200">
        <v>20.75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39.5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4.6100000000000003</v>
      </c>
      <c r="E61" s="200">
        <v>0</v>
      </c>
      <c r="F61" s="200">
        <v>0</v>
      </c>
      <c r="G61" s="200">
        <v>3.34</v>
      </c>
      <c r="H61" s="200">
        <v>0</v>
      </c>
      <c r="I61" s="200">
        <v>0</v>
      </c>
      <c r="J61" s="200">
        <v>7.7</v>
      </c>
      <c r="K61" s="200">
        <v>17.059999999999999</v>
      </c>
      <c r="L61" s="200">
        <v>0.37</v>
      </c>
      <c r="M61" s="200">
        <v>1.98</v>
      </c>
      <c r="N61" s="200">
        <v>1.73</v>
      </c>
      <c r="O61" s="200">
        <v>2.44</v>
      </c>
      <c r="P61" s="200">
        <v>0.83</v>
      </c>
      <c r="Q61" s="200">
        <v>0.15</v>
      </c>
      <c r="R61" s="200">
        <v>0.62</v>
      </c>
      <c r="S61" s="200">
        <v>0.39</v>
      </c>
      <c r="T61" s="200">
        <v>0</v>
      </c>
      <c r="U61" s="200">
        <v>2.0699999999999998</v>
      </c>
      <c r="V61" s="200">
        <v>0.21</v>
      </c>
      <c r="W61" s="200">
        <v>0.64</v>
      </c>
      <c r="X61" s="200">
        <v>2.16</v>
      </c>
      <c r="Y61" s="200">
        <v>0</v>
      </c>
      <c r="Z61" s="200">
        <v>4.07</v>
      </c>
      <c r="AA61" s="200">
        <v>1.02</v>
      </c>
      <c r="AB61" s="200">
        <v>0</v>
      </c>
      <c r="AC61" s="200">
        <v>20.75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39.5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97.3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4.6100000000000003</v>
      </c>
      <c r="E62" s="200">
        <v>0</v>
      </c>
      <c r="F62" s="200">
        <v>0</v>
      </c>
      <c r="G62" s="200">
        <v>3.34</v>
      </c>
      <c r="H62" s="200">
        <v>0</v>
      </c>
      <c r="I62" s="200">
        <v>0</v>
      </c>
      <c r="J62" s="200">
        <v>7.7</v>
      </c>
      <c r="K62" s="200">
        <v>17.059999999999999</v>
      </c>
      <c r="L62" s="200">
        <v>0.37</v>
      </c>
      <c r="M62" s="200">
        <v>1.98</v>
      </c>
      <c r="N62" s="200">
        <v>1.73</v>
      </c>
      <c r="O62" s="200">
        <v>2.44</v>
      </c>
      <c r="P62" s="200">
        <v>0.83</v>
      </c>
      <c r="Q62" s="200">
        <v>0.15</v>
      </c>
      <c r="R62" s="200">
        <v>0.62</v>
      </c>
      <c r="S62" s="200">
        <v>0.39</v>
      </c>
      <c r="T62" s="200">
        <v>0</v>
      </c>
      <c r="U62" s="200">
        <v>2.0699999999999998</v>
      </c>
      <c r="V62" s="200">
        <v>0.21</v>
      </c>
      <c r="W62" s="200">
        <v>0.64</v>
      </c>
      <c r="X62" s="200">
        <v>2.16</v>
      </c>
      <c r="Y62" s="200">
        <v>0</v>
      </c>
      <c r="Z62" s="200">
        <v>4.07</v>
      </c>
      <c r="AA62" s="200">
        <v>1.02</v>
      </c>
      <c r="AB62" s="200">
        <v>0</v>
      </c>
      <c r="AC62" s="200">
        <v>20.32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39.5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52.54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4.6100000000000003</v>
      </c>
      <c r="E63" s="200">
        <v>0</v>
      </c>
      <c r="F63" s="200">
        <v>0</v>
      </c>
      <c r="G63" s="200">
        <v>3.34</v>
      </c>
      <c r="H63" s="200">
        <v>0</v>
      </c>
      <c r="I63" s="200">
        <v>0</v>
      </c>
      <c r="J63" s="200">
        <v>7.7</v>
      </c>
      <c r="K63" s="200">
        <v>17.059999999999999</v>
      </c>
      <c r="L63" s="200">
        <v>0.37</v>
      </c>
      <c r="M63" s="200">
        <v>1.98</v>
      </c>
      <c r="N63" s="200">
        <v>1.73</v>
      </c>
      <c r="O63" s="200">
        <v>2.44</v>
      </c>
      <c r="P63" s="200">
        <v>0.83</v>
      </c>
      <c r="Q63" s="200">
        <v>0.15</v>
      </c>
      <c r="R63" s="200">
        <v>0.62</v>
      </c>
      <c r="S63" s="200">
        <v>0.39</v>
      </c>
      <c r="T63" s="200">
        <v>0</v>
      </c>
      <c r="U63" s="200">
        <v>2.0699999999999998</v>
      </c>
      <c r="V63" s="200">
        <v>0.21</v>
      </c>
      <c r="W63" s="200">
        <v>0.64</v>
      </c>
      <c r="X63" s="200">
        <v>2.16</v>
      </c>
      <c r="Y63" s="200">
        <v>0</v>
      </c>
      <c r="Z63" s="200">
        <v>4.07</v>
      </c>
      <c r="AA63" s="200">
        <v>1.02</v>
      </c>
      <c r="AB63" s="200">
        <v>0</v>
      </c>
      <c r="AC63" s="200">
        <v>20.32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39.5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103.94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4.6100000000000003</v>
      </c>
      <c r="E64" s="200">
        <v>0</v>
      </c>
      <c r="F64" s="200">
        <v>0</v>
      </c>
      <c r="G64" s="200">
        <v>3.34</v>
      </c>
      <c r="H64" s="200">
        <v>0</v>
      </c>
      <c r="I64" s="200">
        <v>0</v>
      </c>
      <c r="J64" s="200">
        <v>7.7</v>
      </c>
      <c r="K64" s="200">
        <v>17.059999999999999</v>
      </c>
      <c r="L64" s="200">
        <v>0.37</v>
      </c>
      <c r="M64" s="200">
        <v>1.98</v>
      </c>
      <c r="N64" s="200">
        <v>1.73</v>
      </c>
      <c r="O64" s="200">
        <v>2.44</v>
      </c>
      <c r="P64" s="200">
        <v>0.83</v>
      </c>
      <c r="Q64" s="200">
        <v>0.15</v>
      </c>
      <c r="R64" s="200">
        <v>0.62</v>
      </c>
      <c r="S64" s="200">
        <v>0.39</v>
      </c>
      <c r="T64" s="200">
        <v>0</v>
      </c>
      <c r="U64" s="200">
        <v>2.0699999999999998</v>
      </c>
      <c r="V64" s="200">
        <v>0.21</v>
      </c>
      <c r="W64" s="200">
        <v>0.64</v>
      </c>
      <c r="X64" s="200">
        <v>2.16</v>
      </c>
      <c r="Y64" s="200">
        <v>0</v>
      </c>
      <c r="Z64" s="200">
        <v>4.07</v>
      </c>
      <c r="AA64" s="200">
        <v>1.02</v>
      </c>
      <c r="AB64" s="200">
        <v>0</v>
      </c>
      <c r="AC64" s="200">
        <v>20.32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39.5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103.94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4.6100000000000003</v>
      </c>
      <c r="E65" s="200">
        <v>0</v>
      </c>
      <c r="F65" s="200">
        <v>0</v>
      </c>
      <c r="G65" s="200">
        <v>3.34</v>
      </c>
      <c r="H65" s="200">
        <v>0</v>
      </c>
      <c r="I65" s="200">
        <v>0</v>
      </c>
      <c r="J65" s="200">
        <v>7.7</v>
      </c>
      <c r="K65" s="200">
        <v>17.059999999999999</v>
      </c>
      <c r="L65" s="200">
        <v>0.37</v>
      </c>
      <c r="M65" s="200">
        <v>1.98</v>
      </c>
      <c r="N65" s="200">
        <v>1.73</v>
      </c>
      <c r="O65" s="200">
        <v>2.44</v>
      </c>
      <c r="P65" s="200">
        <v>0.83</v>
      </c>
      <c r="Q65" s="200">
        <v>0.15</v>
      </c>
      <c r="R65" s="200">
        <v>0.62</v>
      </c>
      <c r="S65" s="200">
        <v>0.39</v>
      </c>
      <c r="T65" s="200">
        <v>0</v>
      </c>
      <c r="U65" s="200">
        <v>2.0699999999999998</v>
      </c>
      <c r="V65" s="200">
        <v>0.21</v>
      </c>
      <c r="W65" s="200">
        <v>0.65</v>
      </c>
      <c r="X65" s="200">
        <v>2.16</v>
      </c>
      <c r="Y65" s="200">
        <v>0</v>
      </c>
      <c r="Z65" s="200">
        <v>4.07</v>
      </c>
      <c r="AA65" s="200">
        <v>1.02</v>
      </c>
      <c r="AB65" s="200">
        <v>0</v>
      </c>
      <c r="AC65" s="200">
        <v>20.32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39.5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103.94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4.6100000000000003</v>
      </c>
      <c r="E66" s="200">
        <v>0</v>
      </c>
      <c r="F66" s="200">
        <v>0</v>
      </c>
      <c r="G66" s="200">
        <v>3.34</v>
      </c>
      <c r="H66" s="200">
        <v>0</v>
      </c>
      <c r="I66" s="200">
        <v>0</v>
      </c>
      <c r="J66" s="200">
        <v>7.7</v>
      </c>
      <c r="K66" s="200">
        <v>17.059999999999999</v>
      </c>
      <c r="L66" s="200">
        <v>0.37</v>
      </c>
      <c r="M66" s="200">
        <v>1.98</v>
      </c>
      <c r="N66" s="200">
        <v>1.73</v>
      </c>
      <c r="O66" s="200">
        <v>2.44</v>
      </c>
      <c r="P66" s="200">
        <v>0.83</v>
      </c>
      <c r="Q66" s="200">
        <v>0.15</v>
      </c>
      <c r="R66" s="200">
        <v>0.62</v>
      </c>
      <c r="S66" s="200">
        <v>0.39</v>
      </c>
      <c r="T66" s="200">
        <v>0</v>
      </c>
      <c r="U66" s="200">
        <v>2.0699999999999998</v>
      </c>
      <c r="V66" s="200">
        <v>0.21</v>
      </c>
      <c r="W66" s="200">
        <v>0.65</v>
      </c>
      <c r="X66" s="200">
        <v>2.16</v>
      </c>
      <c r="Y66" s="200">
        <v>0</v>
      </c>
      <c r="Z66" s="200">
        <v>4.07</v>
      </c>
      <c r="AA66" s="200">
        <v>1.02</v>
      </c>
      <c r="AB66" s="200">
        <v>0</v>
      </c>
      <c r="AC66" s="200">
        <v>20.32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39.5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103.94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4.6100000000000003</v>
      </c>
      <c r="E67" s="200">
        <v>0</v>
      </c>
      <c r="F67" s="200">
        <v>0</v>
      </c>
      <c r="G67" s="200">
        <v>3.34</v>
      </c>
      <c r="H67" s="200">
        <v>0</v>
      </c>
      <c r="I67" s="200">
        <v>0</v>
      </c>
      <c r="J67" s="200">
        <v>8.42</v>
      </c>
      <c r="K67" s="200">
        <v>17.059999999999999</v>
      </c>
      <c r="L67" s="200">
        <v>0.37</v>
      </c>
      <c r="M67" s="200">
        <v>1.98</v>
      </c>
      <c r="N67" s="200">
        <v>1.73</v>
      </c>
      <c r="O67" s="200">
        <v>2.44</v>
      </c>
      <c r="P67" s="200">
        <v>0.83</v>
      </c>
      <c r="Q67" s="200">
        <v>0.15</v>
      </c>
      <c r="R67" s="200">
        <v>0.62</v>
      </c>
      <c r="S67" s="200">
        <v>0.39</v>
      </c>
      <c r="T67" s="200">
        <v>0</v>
      </c>
      <c r="U67" s="200">
        <v>2.0699999999999998</v>
      </c>
      <c r="V67" s="200">
        <v>0.21</v>
      </c>
      <c r="W67" s="200">
        <v>0.65</v>
      </c>
      <c r="X67" s="200">
        <v>2.16</v>
      </c>
      <c r="Y67" s="200">
        <v>0</v>
      </c>
      <c r="Z67" s="200">
        <v>4.07</v>
      </c>
      <c r="AA67" s="200">
        <v>1.02</v>
      </c>
      <c r="AB67" s="200">
        <v>0</v>
      </c>
      <c r="AC67" s="200">
        <v>20.32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40.28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103.94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4.6100000000000003</v>
      </c>
      <c r="E68" s="200">
        <v>0</v>
      </c>
      <c r="F68" s="200">
        <v>0</v>
      </c>
      <c r="G68" s="200">
        <v>3.34</v>
      </c>
      <c r="H68" s="200">
        <v>0</v>
      </c>
      <c r="I68" s="200">
        <v>0</v>
      </c>
      <c r="J68" s="200">
        <v>8.42</v>
      </c>
      <c r="K68" s="200">
        <v>17.059999999999999</v>
      </c>
      <c r="L68" s="200">
        <v>0.37</v>
      </c>
      <c r="M68" s="200">
        <v>1.98</v>
      </c>
      <c r="N68" s="200">
        <v>1.73</v>
      </c>
      <c r="O68" s="200">
        <v>2.44</v>
      </c>
      <c r="P68" s="200">
        <v>0.83</v>
      </c>
      <c r="Q68" s="200">
        <v>0.15</v>
      </c>
      <c r="R68" s="200">
        <v>0.62</v>
      </c>
      <c r="S68" s="200">
        <v>0.39</v>
      </c>
      <c r="T68" s="200">
        <v>0</v>
      </c>
      <c r="U68" s="200">
        <v>2.0699999999999998</v>
      </c>
      <c r="V68" s="200">
        <v>0.21</v>
      </c>
      <c r="W68" s="200">
        <v>0.65</v>
      </c>
      <c r="X68" s="200">
        <v>2.16</v>
      </c>
      <c r="Y68" s="200">
        <v>0</v>
      </c>
      <c r="Z68" s="200">
        <v>4.07</v>
      </c>
      <c r="AA68" s="200">
        <v>1.02</v>
      </c>
      <c r="AB68" s="200">
        <v>0</v>
      </c>
      <c r="AC68" s="200">
        <v>20.32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39.5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102.96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4.6100000000000003</v>
      </c>
      <c r="E69" s="200">
        <v>0</v>
      </c>
      <c r="F69" s="200">
        <v>0</v>
      </c>
      <c r="G69" s="200">
        <v>3.34</v>
      </c>
      <c r="H69" s="200">
        <v>0</v>
      </c>
      <c r="I69" s="200">
        <v>0</v>
      </c>
      <c r="J69" s="200">
        <v>8.42</v>
      </c>
      <c r="K69" s="200">
        <v>17.059999999999999</v>
      </c>
      <c r="L69" s="200">
        <v>0.37</v>
      </c>
      <c r="M69" s="200">
        <v>1.91</v>
      </c>
      <c r="N69" s="200">
        <v>1.73</v>
      </c>
      <c r="O69" s="200">
        <v>2.44</v>
      </c>
      <c r="P69" s="200">
        <v>0.83</v>
      </c>
      <c r="Q69" s="200">
        <v>0.15</v>
      </c>
      <c r="R69" s="200">
        <v>0.62</v>
      </c>
      <c r="S69" s="200">
        <v>0.39</v>
      </c>
      <c r="T69" s="200">
        <v>0</v>
      </c>
      <c r="U69" s="200">
        <v>2.0699999999999998</v>
      </c>
      <c r="V69" s="200">
        <v>0.21</v>
      </c>
      <c r="W69" s="200">
        <v>0.65</v>
      </c>
      <c r="X69" s="200">
        <v>2.16</v>
      </c>
      <c r="Y69" s="200">
        <v>0</v>
      </c>
      <c r="Z69" s="200">
        <v>4.07</v>
      </c>
      <c r="AA69" s="200">
        <v>1.02</v>
      </c>
      <c r="AB69" s="200">
        <v>0</v>
      </c>
      <c r="AC69" s="200">
        <v>20.32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39.5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27.94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4.6100000000000003</v>
      </c>
      <c r="E70" s="200">
        <v>0</v>
      </c>
      <c r="F70" s="200">
        <v>0</v>
      </c>
      <c r="G70" s="200">
        <v>3.34</v>
      </c>
      <c r="H70" s="200">
        <v>0</v>
      </c>
      <c r="I70" s="200">
        <v>0</v>
      </c>
      <c r="J70" s="200">
        <v>8.42</v>
      </c>
      <c r="K70" s="200">
        <v>17.059999999999999</v>
      </c>
      <c r="L70" s="200">
        <v>0.37</v>
      </c>
      <c r="M70" s="200">
        <v>1.91</v>
      </c>
      <c r="N70" s="200">
        <v>1.73</v>
      </c>
      <c r="O70" s="200">
        <v>2.44</v>
      </c>
      <c r="P70" s="200">
        <v>0.83</v>
      </c>
      <c r="Q70" s="200">
        <v>0.15</v>
      </c>
      <c r="R70" s="200">
        <v>0.62</v>
      </c>
      <c r="S70" s="200">
        <v>0.39</v>
      </c>
      <c r="T70" s="200">
        <v>0</v>
      </c>
      <c r="U70" s="200">
        <v>2.0699999999999998</v>
      </c>
      <c r="V70" s="200">
        <v>0.21</v>
      </c>
      <c r="W70" s="200">
        <v>0.65</v>
      </c>
      <c r="X70" s="200">
        <v>2.16</v>
      </c>
      <c r="Y70" s="200">
        <v>0</v>
      </c>
      <c r="Z70" s="200">
        <v>4.07</v>
      </c>
      <c r="AA70" s="200">
        <v>1.02</v>
      </c>
      <c r="AB70" s="200">
        <v>0</v>
      </c>
      <c r="AC70" s="200">
        <v>20.32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39.5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4.6100000000000003</v>
      </c>
      <c r="E71" s="200">
        <v>0</v>
      </c>
      <c r="F71" s="200">
        <v>0</v>
      </c>
      <c r="G71" s="200">
        <v>3.34</v>
      </c>
      <c r="H71" s="200">
        <v>0</v>
      </c>
      <c r="I71" s="200">
        <v>0</v>
      </c>
      <c r="J71" s="200">
        <v>8.42</v>
      </c>
      <c r="K71" s="200">
        <v>17.059999999999999</v>
      </c>
      <c r="L71" s="200">
        <v>0.37</v>
      </c>
      <c r="M71" s="200">
        <v>1.91</v>
      </c>
      <c r="N71" s="200">
        <v>1.73</v>
      </c>
      <c r="O71" s="200">
        <v>2.44</v>
      </c>
      <c r="P71" s="200">
        <v>0.83</v>
      </c>
      <c r="Q71" s="200">
        <v>0.15</v>
      </c>
      <c r="R71" s="200">
        <v>0.62</v>
      </c>
      <c r="S71" s="200">
        <v>0.39</v>
      </c>
      <c r="T71" s="200">
        <v>0</v>
      </c>
      <c r="U71" s="200">
        <v>2.0699999999999998</v>
      </c>
      <c r="V71" s="200">
        <v>0.21</v>
      </c>
      <c r="W71" s="200">
        <v>0.68</v>
      </c>
      <c r="X71" s="200">
        <v>2.16</v>
      </c>
      <c r="Y71" s="200">
        <v>0</v>
      </c>
      <c r="Z71" s="200">
        <v>4.07</v>
      </c>
      <c r="AA71" s="200">
        <v>1.02</v>
      </c>
      <c r="AB71" s="200">
        <v>0</v>
      </c>
      <c r="AC71" s="200">
        <v>20.32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39.5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4.6100000000000003</v>
      </c>
      <c r="E72" s="200">
        <v>0</v>
      </c>
      <c r="F72" s="200">
        <v>0</v>
      </c>
      <c r="G72" s="200">
        <v>3.34</v>
      </c>
      <c r="H72" s="200">
        <v>0</v>
      </c>
      <c r="I72" s="200">
        <v>0</v>
      </c>
      <c r="J72" s="200">
        <v>8.42</v>
      </c>
      <c r="K72" s="200">
        <v>17.059999999999999</v>
      </c>
      <c r="L72" s="200">
        <v>0.37</v>
      </c>
      <c r="M72" s="200">
        <v>1.91</v>
      </c>
      <c r="N72" s="200">
        <v>1.73</v>
      </c>
      <c r="O72" s="200">
        <v>2.44</v>
      </c>
      <c r="P72" s="200">
        <v>0.83</v>
      </c>
      <c r="Q72" s="200">
        <v>0.15</v>
      </c>
      <c r="R72" s="200">
        <v>0.62</v>
      </c>
      <c r="S72" s="200">
        <v>0.39</v>
      </c>
      <c r="T72" s="200">
        <v>0</v>
      </c>
      <c r="U72" s="200">
        <v>2.0699999999999998</v>
      </c>
      <c r="V72" s="200">
        <v>0.21</v>
      </c>
      <c r="W72" s="200">
        <v>0.68</v>
      </c>
      <c r="X72" s="200">
        <v>2.16</v>
      </c>
      <c r="Y72" s="200">
        <v>0</v>
      </c>
      <c r="Z72" s="200">
        <v>4.07</v>
      </c>
      <c r="AA72" s="200">
        <v>1.02</v>
      </c>
      <c r="AB72" s="200">
        <v>0</v>
      </c>
      <c r="AC72" s="200">
        <v>20.32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39.5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4.6100000000000003</v>
      </c>
      <c r="E73" s="200">
        <v>0</v>
      </c>
      <c r="F73" s="200">
        <v>0</v>
      </c>
      <c r="G73" s="200">
        <v>3.34</v>
      </c>
      <c r="H73" s="200">
        <v>0</v>
      </c>
      <c r="I73" s="200">
        <v>0</v>
      </c>
      <c r="J73" s="200">
        <v>8.42</v>
      </c>
      <c r="K73" s="200">
        <v>17.059999999999999</v>
      </c>
      <c r="L73" s="200">
        <v>0.37</v>
      </c>
      <c r="M73" s="200">
        <v>1.91</v>
      </c>
      <c r="N73" s="200">
        <v>1.73</v>
      </c>
      <c r="O73" s="200">
        <v>2.44</v>
      </c>
      <c r="P73" s="200">
        <v>0.83</v>
      </c>
      <c r="Q73" s="200">
        <v>0.15</v>
      </c>
      <c r="R73" s="200">
        <v>0.62</v>
      </c>
      <c r="S73" s="200">
        <v>0.39</v>
      </c>
      <c r="T73" s="200">
        <v>0</v>
      </c>
      <c r="U73" s="200">
        <v>2.0699999999999998</v>
      </c>
      <c r="V73" s="200">
        <v>0.21</v>
      </c>
      <c r="W73" s="200">
        <v>0.68</v>
      </c>
      <c r="X73" s="200">
        <v>2.16</v>
      </c>
      <c r="Y73" s="200">
        <v>0</v>
      </c>
      <c r="Z73" s="200">
        <v>4.07</v>
      </c>
      <c r="AA73" s="200">
        <v>1.02</v>
      </c>
      <c r="AB73" s="200">
        <v>0</v>
      </c>
      <c r="AC73" s="200">
        <v>19.89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39.5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4.6100000000000003</v>
      </c>
      <c r="E74" s="200">
        <v>0</v>
      </c>
      <c r="F74" s="200">
        <v>0</v>
      </c>
      <c r="G74" s="200">
        <v>3.34</v>
      </c>
      <c r="H74" s="200">
        <v>0</v>
      </c>
      <c r="I74" s="200">
        <v>0</v>
      </c>
      <c r="J74" s="200">
        <v>8.42</v>
      </c>
      <c r="K74" s="200">
        <v>17.059999999999999</v>
      </c>
      <c r="L74" s="200">
        <v>0.37</v>
      </c>
      <c r="M74" s="200">
        <v>1.91</v>
      </c>
      <c r="N74" s="200">
        <v>1.73</v>
      </c>
      <c r="O74" s="200">
        <v>2.44</v>
      </c>
      <c r="P74" s="200">
        <v>0.83</v>
      </c>
      <c r="Q74" s="200">
        <v>0.15</v>
      </c>
      <c r="R74" s="200">
        <v>0.62</v>
      </c>
      <c r="S74" s="200">
        <v>0.39</v>
      </c>
      <c r="T74" s="200">
        <v>0</v>
      </c>
      <c r="U74" s="200">
        <v>2.0699999999999998</v>
      </c>
      <c r="V74" s="200">
        <v>0.21</v>
      </c>
      <c r="W74" s="200">
        <v>0.68</v>
      </c>
      <c r="X74" s="200">
        <v>2.16</v>
      </c>
      <c r="Y74" s="200">
        <v>0</v>
      </c>
      <c r="Z74" s="200">
        <v>4.07</v>
      </c>
      <c r="AA74" s="200">
        <v>1.02</v>
      </c>
      <c r="AB74" s="200">
        <v>0</v>
      </c>
      <c r="AC74" s="200">
        <v>19.89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39.5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34.94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4.6100000000000003</v>
      </c>
      <c r="E75" s="200">
        <v>0</v>
      </c>
      <c r="F75" s="200">
        <v>0</v>
      </c>
      <c r="G75" s="200">
        <v>6.68</v>
      </c>
      <c r="H75" s="200">
        <v>0</v>
      </c>
      <c r="I75" s="200">
        <v>0</v>
      </c>
      <c r="J75" s="200">
        <v>8.42</v>
      </c>
      <c r="K75" s="200">
        <v>17.059999999999999</v>
      </c>
      <c r="L75" s="200">
        <v>0.37</v>
      </c>
      <c r="M75" s="200">
        <v>1.91</v>
      </c>
      <c r="N75" s="200">
        <v>1.73</v>
      </c>
      <c r="O75" s="200">
        <v>2.44</v>
      </c>
      <c r="P75" s="200">
        <v>0.83</v>
      </c>
      <c r="Q75" s="200">
        <v>0.15</v>
      </c>
      <c r="R75" s="200">
        <v>0.62</v>
      </c>
      <c r="S75" s="200">
        <v>0.39</v>
      </c>
      <c r="T75" s="200">
        <v>0</v>
      </c>
      <c r="U75" s="200">
        <v>2.0699999999999998</v>
      </c>
      <c r="V75" s="200">
        <v>0.21</v>
      </c>
      <c r="W75" s="200">
        <v>0.68</v>
      </c>
      <c r="X75" s="200">
        <v>2.16</v>
      </c>
      <c r="Y75" s="200">
        <v>0</v>
      </c>
      <c r="Z75" s="200">
        <v>4.07</v>
      </c>
      <c r="AA75" s="200">
        <v>1.02</v>
      </c>
      <c r="AB75" s="200">
        <v>0</v>
      </c>
      <c r="AC75" s="200">
        <v>20.260000000000002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39.04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0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4.6100000000000003</v>
      </c>
      <c r="E76" s="200">
        <v>0</v>
      </c>
      <c r="F76" s="200">
        <v>0</v>
      </c>
      <c r="G76" s="200">
        <v>6.68</v>
      </c>
      <c r="H76" s="200">
        <v>0</v>
      </c>
      <c r="I76" s="200">
        <v>0</v>
      </c>
      <c r="J76" s="200">
        <v>8.42</v>
      </c>
      <c r="K76" s="200">
        <v>17.059999999999999</v>
      </c>
      <c r="L76" s="200">
        <v>0.37</v>
      </c>
      <c r="M76" s="200">
        <v>1.91</v>
      </c>
      <c r="N76" s="200">
        <v>1.73</v>
      </c>
      <c r="O76" s="200">
        <v>2.44</v>
      </c>
      <c r="P76" s="200">
        <v>0.83</v>
      </c>
      <c r="Q76" s="200">
        <v>0.15</v>
      </c>
      <c r="R76" s="200">
        <v>0.62</v>
      </c>
      <c r="S76" s="200">
        <v>0.39</v>
      </c>
      <c r="T76" s="200">
        <v>0</v>
      </c>
      <c r="U76" s="200">
        <v>2.0699999999999998</v>
      </c>
      <c r="V76" s="200">
        <v>0.21</v>
      </c>
      <c r="W76" s="200">
        <v>0.68</v>
      </c>
      <c r="X76" s="200">
        <v>2.16</v>
      </c>
      <c r="Y76" s="200">
        <v>0</v>
      </c>
      <c r="Z76" s="200">
        <v>4.07</v>
      </c>
      <c r="AA76" s="200">
        <v>1.02</v>
      </c>
      <c r="AB76" s="200">
        <v>0</v>
      </c>
      <c r="AC76" s="200">
        <v>19.89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39.04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0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4.6100000000000003</v>
      </c>
      <c r="E77" s="200">
        <v>0</v>
      </c>
      <c r="F77" s="200">
        <v>0</v>
      </c>
      <c r="G77" s="200">
        <v>6.68</v>
      </c>
      <c r="H77" s="200">
        <v>0</v>
      </c>
      <c r="I77" s="200">
        <v>0</v>
      </c>
      <c r="J77" s="200">
        <v>8.42</v>
      </c>
      <c r="K77" s="200">
        <v>17.059999999999999</v>
      </c>
      <c r="L77" s="200">
        <v>0.37</v>
      </c>
      <c r="M77" s="200">
        <v>1.91</v>
      </c>
      <c r="N77" s="200">
        <v>1.73</v>
      </c>
      <c r="O77" s="200">
        <v>2.44</v>
      </c>
      <c r="P77" s="200">
        <v>0.83</v>
      </c>
      <c r="Q77" s="200">
        <v>0.15</v>
      </c>
      <c r="R77" s="200">
        <v>0.62</v>
      </c>
      <c r="S77" s="200">
        <v>0.39</v>
      </c>
      <c r="T77" s="200">
        <v>0</v>
      </c>
      <c r="U77" s="200">
        <v>2.0699999999999998</v>
      </c>
      <c r="V77" s="200">
        <v>0.21</v>
      </c>
      <c r="W77" s="200">
        <v>0.68</v>
      </c>
      <c r="X77" s="200">
        <v>2.16</v>
      </c>
      <c r="Y77" s="200">
        <v>0</v>
      </c>
      <c r="Z77" s="200">
        <v>4.07</v>
      </c>
      <c r="AA77" s="200">
        <v>1.02</v>
      </c>
      <c r="AB77" s="200">
        <v>0</v>
      </c>
      <c r="AC77" s="200">
        <v>19.89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37.340000000000003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0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4.6100000000000003</v>
      </c>
      <c r="E78" s="200">
        <v>0</v>
      </c>
      <c r="F78" s="200">
        <v>0</v>
      </c>
      <c r="G78" s="200">
        <v>6.68</v>
      </c>
      <c r="H78" s="200">
        <v>0</v>
      </c>
      <c r="I78" s="200">
        <v>0</v>
      </c>
      <c r="J78" s="200">
        <v>8.42</v>
      </c>
      <c r="K78" s="200">
        <v>17.059999999999999</v>
      </c>
      <c r="L78" s="200">
        <v>0.37</v>
      </c>
      <c r="M78" s="200">
        <v>1.91</v>
      </c>
      <c r="N78" s="200">
        <v>1.73</v>
      </c>
      <c r="O78" s="200">
        <v>2.44</v>
      </c>
      <c r="P78" s="200">
        <v>0.83</v>
      </c>
      <c r="Q78" s="200">
        <v>0.15</v>
      </c>
      <c r="R78" s="200">
        <v>0.62</v>
      </c>
      <c r="S78" s="200">
        <v>0.39</v>
      </c>
      <c r="T78" s="200">
        <v>0</v>
      </c>
      <c r="U78" s="200">
        <v>2.0699999999999998</v>
      </c>
      <c r="V78" s="200">
        <v>0.21</v>
      </c>
      <c r="W78" s="200">
        <v>0.68</v>
      </c>
      <c r="X78" s="200">
        <v>2.16</v>
      </c>
      <c r="Y78" s="200">
        <v>0</v>
      </c>
      <c r="Z78" s="200">
        <v>4.07</v>
      </c>
      <c r="AA78" s="200">
        <v>1.02</v>
      </c>
      <c r="AB78" s="200">
        <v>0</v>
      </c>
      <c r="AC78" s="200">
        <v>19.89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37.340000000000003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16.399999999999999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4.6100000000000003</v>
      </c>
      <c r="E79" s="200">
        <v>0</v>
      </c>
      <c r="F79" s="200">
        <v>0</v>
      </c>
      <c r="G79" s="200">
        <v>6.68</v>
      </c>
      <c r="H79" s="200">
        <v>0</v>
      </c>
      <c r="I79" s="200">
        <v>0</v>
      </c>
      <c r="J79" s="200">
        <v>8.42</v>
      </c>
      <c r="K79" s="200">
        <v>125.66</v>
      </c>
      <c r="L79" s="200">
        <v>0.37</v>
      </c>
      <c r="M79" s="200">
        <v>1.91</v>
      </c>
      <c r="N79" s="200">
        <v>1.73</v>
      </c>
      <c r="O79" s="200">
        <v>2.44</v>
      </c>
      <c r="P79" s="200">
        <v>0.83</v>
      </c>
      <c r="Q79" s="200">
        <v>0.15</v>
      </c>
      <c r="R79" s="200">
        <v>0.62</v>
      </c>
      <c r="S79" s="200">
        <v>0.39</v>
      </c>
      <c r="T79" s="200">
        <v>0</v>
      </c>
      <c r="U79" s="200">
        <v>2.0699999999999998</v>
      </c>
      <c r="V79" s="200">
        <v>0.21</v>
      </c>
      <c r="W79" s="200">
        <v>0.68</v>
      </c>
      <c r="X79" s="200">
        <v>2.16</v>
      </c>
      <c r="Y79" s="200">
        <v>0</v>
      </c>
      <c r="Z79" s="200">
        <v>4.07</v>
      </c>
      <c r="AA79" s="200">
        <v>1.02</v>
      </c>
      <c r="AB79" s="200">
        <v>0</v>
      </c>
      <c r="AC79" s="200">
        <v>19.89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37.61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136.4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4.6100000000000003</v>
      </c>
      <c r="E80" s="200">
        <v>0</v>
      </c>
      <c r="F80" s="200">
        <v>0</v>
      </c>
      <c r="G80" s="200">
        <v>6.68</v>
      </c>
      <c r="H80" s="200">
        <v>0</v>
      </c>
      <c r="I80" s="200">
        <v>0</v>
      </c>
      <c r="J80" s="200">
        <v>8.42</v>
      </c>
      <c r="K80" s="200">
        <v>125.66</v>
      </c>
      <c r="L80" s="200">
        <v>0.37</v>
      </c>
      <c r="M80" s="200">
        <v>1.91</v>
      </c>
      <c r="N80" s="200">
        <v>1.73</v>
      </c>
      <c r="O80" s="200">
        <v>2.44</v>
      </c>
      <c r="P80" s="200">
        <v>0.83</v>
      </c>
      <c r="Q80" s="200">
        <v>0.15</v>
      </c>
      <c r="R80" s="200">
        <v>0.62</v>
      </c>
      <c r="S80" s="200">
        <v>0.39</v>
      </c>
      <c r="T80" s="200">
        <v>0</v>
      </c>
      <c r="U80" s="200">
        <v>2.0699999999999998</v>
      </c>
      <c r="V80" s="200">
        <v>0.21</v>
      </c>
      <c r="W80" s="200">
        <v>0.68</v>
      </c>
      <c r="X80" s="200">
        <v>2.16</v>
      </c>
      <c r="Y80" s="200">
        <v>0</v>
      </c>
      <c r="Z80" s="200">
        <v>4.07</v>
      </c>
      <c r="AA80" s="200">
        <v>1.02</v>
      </c>
      <c r="AB80" s="200">
        <v>0</v>
      </c>
      <c r="AC80" s="200">
        <v>19.89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37.340000000000003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136.4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4.6100000000000003</v>
      </c>
      <c r="E81" s="200">
        <v>0</v>
      </c>
      <c r="F81" s="200">
        <v>0</v>
      </c>
      <c r="G81" s="200">
        <v>6.68</v>
      </c>
      <c r="H81" s="200">
        <v>0</v>
      </c>
      <c r="I81" s="200">
        <v>0</v>
      </c>
      <c r="J81" s="200">
        <v>8.18</v>
      </c>
      <c r="K81" s="200">
        <v>125.66</v>
      </c>
      <c r="L81" s="200">
        <v>0.37</v>
      </c>
      <c r="M81" s="200">
        <v>1.91</v>
      </c>
      <c r="N81" s="200">
        <v>1.73</v>
      </c>
      <c r="O81" s="200">
        <v>2.44</v>
      </c>
      <c r="P81" s="200">
        <v>0.83</v>
      </c>
      <c r="Q81" s="200">
        <v>0.15</v>
      </c>
      <c r="R81" s="200">
        <v>0.62</v>
      </c>
      <c r="S81" s="200">
        <v>0.39</v>
      </c>
      <c r="T81" s="200">
        <v>0</v>
      </c>
      <c r="U81" s="200">
        <v>2.0699999999999998</v>
      </c>
      <c r="V81" s="200">
        <v>0.21</v>
      </c>
      <c r="W81" s="200">
        <v>0.68</v>
      </c>
      <c r="X81" s="200">
        <v>2.16</v>
      </c>
      <c r="Y81" s="200">
        <v>0</v>
      </c>
      <c r="Z81" s="200">
        <v>4.07</v>
      </c>
      <c r="AA81" s="200">
        <v>1.02</v>
      </c>
      <c r="AB81" s="200">
        <v>0</v>
      </c>
      <c r="AC81" s="200">
        <v>19.89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37.340000000000003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136.4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4.6100000000000003</v>
      </c>
      <c r="E82" s="200">
        <v>0</v>
      </c>
      <c r="F82" s="200">
        <v>0</v>
      </c>
      <c r="G82" s="200">
        <v>6.68</v>
      </c>
      <c r="H82" s="200">
        <v>0</v>
      </c>
      <c r="I82" s="200">
        <v>0</v>
      </c>
      <c r="J82" s="200">
        <v>8.18</v>
      </c>
      <c r="K82" s="200">
        <v>125.66</v>
      </c>
      <c r="L82" s="200">
        <v>0.37</v>
      </c>
      <c r="M82" s="200">
        <v>1.91</v>
      </c>
      <c r="N82" s="200">
        <v>1.73</v>
      </c>
      <c r="O82" s="200">
        <v>2.44</v>
      </c>
      <c r="P82" s="200">
        <v>0.83</v>
      </c>
      <c r="Q82" s="200">
        <v>0.15</v>
      </c>
      <c r="R82" s="200">
        <v>0.62</v>
      </c>
      <c r="S82" s="200">
        <v>0.39</v>
      </c>
      <c r="T82" s="200">
        <v>0</v>
      </c>
      <c r="U82" s="200">
        <v>2.0699999999999998</v>
      </c>
      <c r="V82" s="200">
        <v>0.21</v>
      </c>
      <c r="W82" s="200">
        <v>0.68</v>
      </c>
      <c r="X82" s="200">
        <v>2.16</v>
      </c>
      <c r="Y82" s="200">
        <v>0</v>
      </c>
      <c r="Z82" s="200">
        <v>4.07</v>
      </c>
      <c r="AA82" s="200">
        <v>1.02</v>
      </c>
      <c r="AB82" s="200">
        <v>0</v>
      </c>
      <c r="AC82" s="200">
        <v>19.89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37.340000000000003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136.4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4.6100000000000003</v>
      </c>
      <c r="E83" s="200">
        <v>0</v>
      </c>
      <c r="F83" s="200">
        <v>0</v>
      </c>
      <c r="G83" s="200">
        <v>6.68</v>
      </c>
      <c r="H83" s="200">
        <v>0</v>
      </c>
      <c r="I83" s="200">
        <v>0</v>
      </c>
      <c r="J83" s="200">
        <v>8.18</v>
      </c>
      <c r="K83" s="200">
        <v>125.66</v>
      </c>
      <c r="L83" s="200">
        <v>0.37</v>
      </c>
      <c r="M83" s="200">
        <v>1.91</v>
      </c>
      <c r="N83" s="200">
        <v>1.73</v>
      </c>
      <c r="O83" s="200">
        <v>2.44</v>
      </c>
      <c r="P83" s="200">
        <v>0.83</v>
      </c>
      <c r="Q83" s="200">
        <v>0.15</v>
      </c>
      <c r="R83" s="200">
        <v>0.62</v>
      </c>
      <c r="S83" s="200">
        <v>0.39</v>
      </c>
      <c r="T83" s="200">
        <v>0</v>
      </c>
      <c r="U83" s="200">
        <v>2.0699999999999998</v>
      </c>
      <c r="V83" s="200">
        <v>0.21</v>
      </c>
      <c r="W83" s="200">
        <v>0.68</v>
      </c>
      <c r="X83" s="200">
        <v>2.16</v>
      </c>
      <c r="Y83" s="200">
        <v>0</v>
      </c>
      <c r="Z83" s="200">
        <v>4.07</v>
      </c>
      <c r="AA83" s="200">
        <v>1.02</v>
      </c>
      <c r="AB83" s="200">
        <v>0</v>
      </c>
      <c r="AC83" s="200">
        <v>19.89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37.340000000000003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136.4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4.6100000000000003</v>
      </c>
      <c r="E84" s="200">
        <v>0</v>
      </c>
      <c r="F84" s="200">
        <v>0</v>
      </c>
      <c r="G84" s="200">
        <v>6.68</v>
      </c>
      <c r="H84" s="200">
        <v>0</v>
      </c>
      <c r="I84" s="200">
        <v>0</v>
      </c>
      <c r="J84" s="200">
        <v>8.18</v>
      </c>
      <c r="K84" s="200">
        <v>125.66</v>
      </c>
      <c r="L84" s="200">
        <v>0.37</v>
      </c>
      <c r="M84" s="200">
        <v>1.91</v>
      </c>
      <c r="N84" s="200">
        <v>1.73</v>
      </c>
      <c r="O84" s="200">
        <v>2.44</v>
      </c>
      <c r="P84" s="200">
        <v>0.83</v>
      </c>
      <c r="Q84" s="200">
        <v>0.15</v>
      </c>
      <c r="R84" s="200">
        <v>0.62</v>
      </c>
      <c r="S84" s="200">
        <v>0.39</v>
      </c>
      <c r="T84" s="200">
        <v>0</v>
      </c>
      <c r="U84" s="200">
        <v>2.0699999999999998</v>
      </c>
      <c r="V84" s="200">
        <v>0.21</v>
      </c>
      <c r="W84" s="200">
        <v>0.68</v>
      </c>
      <c r="X84" s="200">
        <v>2.16</v>
      </c>
      <c r="Y84" s="200">
        <v>0</v>
      </c>
      <c r="Z84" s="200">
        <v>4.07</v>
      </c>
      <c r="AA84" s="200">
        <v>1.02</v>
      </c>
      <c r="AB84" s="200">
        <v>0</v>
      </c>
      <c r="AC84" s="200">
        <v>19.89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37.340000000000003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136.4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4.6100000000000003</v>
      </c>
      <c r="E85" s="200">
        <v>0</v>
      </c>
      <c r="F85" s="200">
        <v>0</v>
      </c>
      <c r="G85" s="200">
        <v>6.68</v>
      </c>
      <c r="H85" s="200">
        <v>0</v>
      </c>
      <c r="I85" s="200">
        <v>0</v>
      </c>
      <c r="J85" s="200">
        <v>8.18</v>
      </c>
      <c r="K85" s="200">
        <v>125.66</v>
      </c>
      <c r="L85" s="200">
        <v>0.37</v>
      </c>
      <c r="M85" s="200">
        <v>1.96</v>
      </c>
      <c r="N85" s="200">
        <v>1.73</v>
      </c>
      <c r="O85" s="200">
        <v>2.44</v>
      </c>
      <c r="P85" s="200">
        <v>0.83</v>
      </c>
      <c r="Q85" s="200">
        <v>0.15</v>
      </c>
      <c r="R85" s="200">
        <v>0.62</v>
      </c>
      <c r="S85" s="200">
        <v>0.39</v>
      </c>
      <c r="T85" s="200">
        <v>0</v>
      </c>
      <c r="U85" s="200">
        <v>2.0699999999999998</v>
      </c>
      <c r="V85" s="200">
        <v>0.21</v>
      </c>
      <c r="W85" s="200">
        <v>0.68</v>
      </c>
      <c r="X85" s="200">
        <v>2.16</v>
      </c>
      <c r="Y85" s="200">
        <v>0</v>
      </c>
      <c r="Z85" s="200">
        <v>4.07</v>
      </c>
      <c r="AA85" s="200">
        <v>1.02</v>
      </c>
      <c r="AB85" s="200">
        <v>0</v>
      </c>
      <c r="AC85" s="200">
        <v>19.89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37.340000000000003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165.23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4.6100000000000003</v>
      </c>
      <c r="E86" s="200">
        <v>0</v>
      </c>
      <c r="F86" s="200">
        <v>0</v>
      </c>
      <c r="G86" s="200">
        <v>6.68</v>
      </c>
      <c r="H86" s="200">
        <v>0</v>
      </c>
      <c r="I86" s="200">
        <v>0</v>
      </c>
      <c r="J86" s="200">
        <v>8.18</v>
      </c>
      <c r="K86" s="200">
        <v>125.66</v>
      </c>
      <c r="L86" s="200">
        <v>0.37</v>
      </c>
      <c r="M86" s="200">
        <v>1.96</v>
      </c>
      <c r="N86" s="200">
        <v>1.73</v>
      </c>
      <c r="O86" s="200">
        <v>2.44</v>
      </c>
      <c r="P86" s="200">
        <v>0.83</v>
      </c>
      <c r="Q86" s="200">
        <v>0.15</v>
      </c>
      <c r="R86" s="200">
        <v>0.62</v>
      </c>
      <c r="S86" s="200">
        <v>0.39</v>
      </c>
      <c r="T86" s="200">
        <v>0</v>
      </c>
      <c r="U86" s="200">
        <v>2.0699999999999998</v>
      </c>
      <c r="V86" s="200">
        <v>0.21</v>
      </c>
      <c r="W86" s="200">
        <v>0.68</v>
      </c>
      <c r="X86" s="200">
        <v>2.16</v>
      </c>
      <c r="Y86" s="200">
        <v>0</v>
      </c>
      <c r="Z86" s="200">
        <v>4.07</v>
      </c>
      <c r="AA86" s="200">
        <v>1.02</v>
      </c>
      <c r="AB86" s="200">
        <v>0</v>
      </c>
      <c r="AC86" s="200">
        <v>19.89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37.340000000000003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165.23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4.6100000000000003</v>
      </c>
      <c r="E87" s="200">
        <v>0</v>
      </c>
      <c r="F87" s="200">
        <v>0</v>
      </c>
      <c r="G87" s="200">
        <v>6.68</v>
      </c>
      <c r="H87" s="200">
        <v>0</v>
      </c>
      <c r="I87" s="200">
        <v>0</v>
      </c>
      <c r="J87" s="200">
        <v>8.18</v>
      </c>
      <c r="K87" s="200">
        <v>125.66</v>
      </c>
      <c r="L87" s="200">
        <v>0.37</v>
      </c>
      <c r="M87" s="200">
        <v>1.96</v>
      </c>
      <c r="N87" s="200">
        <v>1.73</v>
      </c>
      <c r="O87" s="200">
        <v>2.44</v>
      </c>
      <c r="P87" s="200">
        <v>0.83</v>
      </c>
      <c r="Q87" s="200">
        <v>0.15</v>
      </c>
      <c r="R87" s="200">
        <v>0.62</v>
      </c>
      <c r="S87" s="200">
        <v>0.39</v>
      </c>
      <c r="T87" s="200">
        <v>0</v>
      </c>
      <c r="U87" s="200">
        <v>2.0699999999999998</v>
      </c>
      <c r="V87" s="200">
        <v>0.21</v>
      </c>
      <c r="W87" s="200">
        <v>0.68</v>
      </c>
      <c r="X87" s="200">
        <v>2.16</v>
      </c>
      <c r="Y87" s="200">
        <v>0</v>
      </c>
      <c r="Z87" s="200">
        <v>4.07</v>
      </c>
      <c r="AA87" s="200">
        <v>1.02</v>
      </c>
      <c r="AB87" s="200">
        <v>0</v>
      </c>
      <c r="AC87" s="200">
        <v>19.89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37.340000000000003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161.76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4.6100000000000003</v>
      </c>
      <c r="E88" s="200">
        <v>0</v>
      </c>
      <c r="F88" s="200">
        <v>0</v>
      </c>
      <c r="G88" s="200">
        <v>6.68</v>
      </c>
      <c r="H88" s="200">
        <v>0</v>
      </c>
      <c r="I88" s="200">
        <v>0</v>
      </c>
      <c r="J88" s="200">
        <v>8.18</v>
      </c>
      <c r="K88" s="200">
        <v>125.66</v>
      </c>
      <c r="L88" s="200">
        <v>0.37</v>
      </c>
      <c r="M88" s="200">
        <v>1.96</v>
      </c>
      <c r="N88" s="200">
        <v>1.73</v>
      </c>
      <c r="O88" s="200">
        <v>2.44</v>
      </c>
      <c r="P88" s="200">
        <v>0.83</v>
      </c>
      <c r="Q88" s="200">
        <v>0.15</v>
      </c>
      <c r="R88" s="200">
        <v>0.62</v>
      </c>
      <c r="S88" s="200">
        <v>0.39</v>
      </c>
      <c r="T88" s="200">
        <v>0</v>
      </c>
      <c r="U88" s="200">
        <v>2.0699999999999998</v>
      </c>
      <c r="V88" s="200">
        <v>0.21</v>
      </c>
      <c r="W88" s="200">
        <v>0.68</v>
      </c>
      <c r="X88" s="200">
        <v>2.16</v>
      </c>
      <c r="Y88" s="200">
        <v>0</v>
      </c>
      <c r="Z88" s="200">
        <v>4.07</v>
      </c>
      <c r="AA88" s="200">
        <v>1.02</v>
      </c>
      <c r="AB88" s="200">
        <v>0</v>
      </c>
      <c r="AC88" s="200">
        <v>19.89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36.21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161.76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4.6100000000000003</v>
      </c>
      <c r="E89" s="200">
        <v>0</v>
      </c>
      <c r="F89" s="200">
        <v>0</v>
      </c>
      <c r="G89" s="200">
        <v>6.68</v>
      </c>
      <c r="H89" s="200">
        <v>0</v>
      </c>
      <c r="I89" s="200">
        <v>0</v>
      </c>
      <c r="J89" s="200">
        <v>8.18</v>
      </c>
      <c r="K89" s="200">
        <v>125.66</v>
      </c>
      <c r="L89" s="200">
        <v>0.37</v>
      </c>
      <c r="M89" s="200">
        <v>1.96</v>
      </c>
      <c r="N89" s="200">
        <v>1.73</v>
      </c>
      <c r="O89" s="200">
        <v>2.44</v>
      </c>
      <c r="P89" s="200">
        <v>0.83</v>
      </c>
      <c r="Q89" s="200">
        <v>0.15</v>
      </c>
      <c r="R89" s="200">
        <v>0.62</v>
      </c>
      <c r="S89" s="200">
        <v>0.39</v>
      </c>
      <c r="T89" s="200">
        <v>0</v>
      </c>
      <c r="U89" s="200">
        <v>2.0699999999999998</v>
      </c>
      <c r="V89" s="200">
        <v>0.21</v>
      </c>
      <c r="W89" s="200">
        <v>0.68</v>
      </c>
      <c r="X89" s="200">
        <v>2.16</v>
      </c>
      <c r="Y89" s="200">
        <v>0</v>
      </c>
      <c r="Z89" s="200">
        <v>4.07</v>
      </c>
      <c r="AA89" s="200">
        <v>1.02</v>
      </c>
      <c r="AB89" s="200">
        <v>0</v>
      </c>
      <c r="AC89" s="200">
        <v>19.89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36.21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241.4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4.6100000000000003</v>
      </c>
      <c r="E90" s="200">
        <v>0</v>
      </c>
      <c r="F90" s="200">
        <v>0</v>
      </c>
      <c r="G90" s="200">
        <v>6.68</v>
      </c>
      <c r="H90" s="200">
        <v>0</v>
      </c>
      <c r="I90" s="200">
        <v>0</v>
      </c>
      <c r="J90" s="200">
        <v>8.18</v>
      </c>
      <c r="K90" s="200">
        <v>125.66</v>
      </c>
      <c r="L90" s="200">
        <v>0.37</v>
      </c>
      <c r="M90" s="200">
        <v>1.96</v>
      </c>
      <c r="N90" s="200">
        <v>1.73</v>
      </c>
      <c r="O90" s="200">
        <v>2.44</v>
      </c>
      <c r="P90" s="200">
        <v>0.83</v>
      </c>
      <c r="Q90" s="200">
        <v>0.15</v>
      </c>
      <c r="R90" s="200">
        <v>0.62</v>
      </c>
      <c r="S90" s="200">
        <v>0.39</v>
      </c>
      <c r="T90" s="200">
        <v>0</v>
      </c>
      <c r="U90" s="200">
        <v>2.0699999999999998</v>
      </c>
      <c r="V90" s="200">
        <v>0.21</v>
      </c>
      <c r="W90" s="200">
        <v>0.68</v>
      </c>
      <c r="X90" s="200">
        <v>2.16</v>
      </c>
      <c r="Y90" s="200">
        <v>0</v>
      </c>
      <c r="Z90" s="200">
        <v>4.07</v>
      </c>
      <c r="AA90" s="200">
        <v>1.02</v>
      </c>
      <c r="AB90" s="200">
        <v>0</v>
      </c>
      <c r="AC90" s="200">
        <v>19.89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36.21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241.4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4.6100000000000003</v>
      </c>
      <c r="E91" s="200">
        <v>0</v>
      </c>
      <c r="F91" s="200">
        <v>0</v>
      </c>
      <c r="G91" s="200">
        <v>6.68</v>
      </c>
      <c r="H91" s="200">
        <v>0</v>
      </c>
      <c r="I91" s="200">
        <v>0</v>
      </c>
      <c r="J91" s="200">
        <v>8.18</v>
      </c>
      <c r="K91" s="200">
        <v>125.66</v>
      </c>
      <c r="L91" s="200">
        <v>0.37</v>
      </c>
      <c r="M91" s="200">
        <v>1.96</v>
      </c>
      <c r="N91" s="200">
        <v>1.73</v>
      </c>
      <c r="O91" s="200">
        <v>2.44</v>
      </c>
      <c r="P91" s="200">
        <v>0.83</v>
      </c>
      <c r="Q91" s="200">
        <v>0.15</v>
      </c>
      <c r="R91" s="200">
        <v>0.62</v>
      </c>
      <c r="S91" s="200">
        <v>0.39</v>
      </c>
      <c r="T91" s="200">
        <v>0</v>
      </c>
      <c r="U91" s="200">
        <v>2.0699999999999998</v>
      </c>
      <c r="V91" s="200">
        <v>0.21</v>
      </c>
      <c r="W91" s="200">
        <v>0.68</v>
      </c>
      <c r="X91" s="200">
        <v>2.16</v>
      </c>
      <c r="Y91" s="200">
        <v>0</v>
      </c>
      <c r="Z91" s="200">
        <v>4.07</v>
      </c>
      <c r="AA91" s="200">
        <v>1.02</v>
      </c>
      <c r="AB91" s="200">
        <v>0</v>
      </c>
      <c r="AC91" s="200">
        <v>19.89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39.04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241.4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4.6100000000000003</v>
      </c>
      <c r="E92" s="200">
        <v>0</v>
      </c>
      <c r="F92" s="200">
        <v>0</v>
      </c>
      <c r="G92" s="200">
        <v>6.68</v>
      </c>
      <c r="H92" s="200">
        <v>0</v>
      </c>
      <c r="I92" s="200">
        <v>0</v>
      </c>
      <c r="J92" s="200">
        <v>8.18</v>
      </c>
      <c r="K92" s="200">
        <v>125.66</v>
      </c>
      <c r="L92" s="200">
        <v>0.37</v>
      </c>
      <c r="M92" s="200">
        <v>1.96</v>
      </c>
      <c r="N92" s="200">
        <v>1.73</v>
      </c>
      <c r="O92" s="200">
        <v>2.44</v>
      </c>
      <c r="P92" s="200">
        <v>0.83</v>
      </c>
      <c r="Q92" s="200">
        <v>0.15</v>
      </c>
      <c r="R92" s="200">
        <v>0.62</v>
      </c>
      <c r="S92" s="200">
        <v>0.39</v>
      </c>
      <c r="T92" s="200">
        <v>0</v>
      </c>
      <c r="U92" s="200">
        <v>2.0699999999999998</v>
      </c>
      <c r="V92" s="200">
        <v>0.21</v>
      </c>
      <c r="W92" s="200">
        <v>0.68</v>
      </c>
      <c r="X92" s="200">
        <v>2.16</v>
      </c>
      <c r="Y92" s="200">
        <v>0</v>
      </c>
      <c r="Z92" s="200">
        <v>4.07</v>
      </c>
      <c r="AA92" s="200">
        <v>1.02</v>
      </c>
      <c r="AB92" s="200">
        <v>0</v>
      </c>
      <c r="AC92" s="200">
        <v>19.89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39.04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241.4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4.6100000000000003</v>
      </c>
      <c r="E93" s="200">
        <v>0</v>
      </c>
      <c r="F93" s="200">
        <v>0</v>
      </c>
      <c r="G93" s="200">
        <v>6.68</v>
      </c>
      <c r="H93" s="200">
        <v>0</v>
      </c>
      <c r="I93" s="200">
        <v>0</v>
      </c>
      <c r="J93" s="200">
        <v>8.18</v>
      </c>
      <c r="K93" s="200">
        <v>17.39</v>
      </c>
      <c r="L93" s="200">
        <v>0.37</v>
      </c>
      <c r="M93" s="200">
        <v>1.98</v>
      </c>
      <c r="N93" s="200">
        <v>1.73</v>
      </c>
      <c r="O93" s="200">
        <v>2.44</v>
      </c>
      <c r="P93" s="200">
        <v>0.83</v>
      </c>
      <c r="Q93" s="200">
        <v>0.15</v>
      </c>
      <c r="R93" s="200">
        <v>0.62</v>
      </c>
      <c r="S93" s="200">
        <v>0.39</v>
      </c>
      <c r="T93" s="200">
        <v>0</v>
      </c>
      <c r="U93" s="200">
        <v>2.0699999999999998</v>
      </c>
      <c r="V93" s="200">
        <v>0.21</v>
      </c>
      <c r="W93" s="200">
        <v>0.68</v>
      </c>
      <c r="X93" s="200">
        <v>2.16</v>
      </c>
      <c r="Y93" s="200">
        <v>0</v>
      </c>
      <c r="Z93" s="200">
        <v>4.07</v>
      </c>
      <c r="AA93" s="200">
        <v>1.02</v>
      </c>
      <c r="AB93" s="200">
        <v>0</v>
      </c>
      <c r="AC93" s="200">
        <v>19.89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39.04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241.4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4.6100000000000003</v>
      </c>
      <c r="E94" s="200">
        <v>0</v>
      </c>
      <c r="F94" s="200">
        <v>0</v>
      </c>
      <c r="G94" s="200">
        <v>6.68</v>
      </c>
      <c r="H94" s="200">
        <v>0</v>
      </c>
      <c r="I94" s="200">
        <v>0</v>
      </c>
      <c r="J94" s="200">
        <v>8.18</v>
      </c>
      <c r="K94" s="200">
        <v>17.39</v>
      </c>
      <c r="L94" s="200">
        <v>0.37</v>
      </c>
      <c r="M94" s="200">
        <v>1.98</v>
      </c>
      <c r="N94" s="200">
        <v>1.73</v>
      </c>
      <c r="O94" s="200">
        <v>2.44</v>
      </c>
      <c r="P94" s="200">
        <v>0.83</v>
      </c>
      <c r="Q94" s="200">
        <v>0.15</v>
      </c>
      <c r="R94" s="200">
        <v>0.62</v>
      </c>
      <c r="S94" s="200">
        <v>0.39</v>
      </c>
      <c r="T94" s="200">
        <v>0</v>
      </c>
      <c r="U94" s="200">
        <v>2.0699999999999998</v>
      </c>
      <c r="V94" s="200">
        <v>0.21</v>
      </c>
      <c r="W94" s="200">
        <v>0.68</v>
      </c>
      <c r="X94" s="200">
        <v>2.16</v>
      </c>
      <c r="Y94" s="200">
        <v>0</v>
      </c>
      <c r="Z94" s="200">
        <v>4.07</v>
      </c>
      <c r="AA94" s="200">
        <v>1.02</v>
      </c>
      <c r="AB94" s="200">
        <v>0</v>
      </c>
      <c r="AC94" s="200">
        <v>19.89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39.04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241.4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4.6100000000000003</v>
      </c>
      <c r="E95" s="200">
        <v>0</v>
      </c>
      <c r="F95" s="200">
        <v>0</v>
      </c>
      <c r="G95" s="200">
        <v>6.68</v>
      </c>
      <c r="H95" s="200">
        <v>0</v>
      </c>
      <c r="I95" s="200">
        <v>0</v>
      </c>
      <c r="J95" s="200">
        <v>8.67</v>
      </c>
      <c r="K95" s="200">
        <v>17.39</v>
      </c>
      <c r="L95" s="200">
        <v>0.37</v>
      </c>
      <c r="M95" s="200">
        <v>1.98</v>
      </c>
      <c r="N95" s="200">
        <v>1.73</v>
      </c>
      <c r="O95" s="200">
        <v>2.44</v>
      </c>
      <c r="P95" s="200">
        <v>0.83</v>
      </c>
      <c r="Q95" s="200">
        <v>0.15</v>
      </c>
      <c r="R95" s="200">
        <v>0.62</v>
      </c>
      <c r="S95" s="200">
        <v>0.39</v>
      </c>
      <c r="T95" s="200">
        <v>0</v>
      </c>
      <c r="U95" s="200">
        <v>2.0699999999999998</v>
      </c>
      <c r="V95" s="200">
        <v>0.21</v>
      </c>
      <c r="W95" s="200">
        <v>0.68</v>
      </c>
      <c r="X95" s="200">
        <v>2.16</v>
      </c>
      <c r="Y95" s="200">
        <v>0</v>
      </c>
      <c r="Z95" s="200">
        <v>4.07</v>
      </c>
      <c r="AA95" s="200">
        <v>1.02</v>
      </c>
      <c r="AB95" s="200">
        <v>0</v>
      </c>
      <c r="AC95" s="200">
        <v>19.89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39.04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241.4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4.6100000000000003</v>
      </c>
      <c r="E96" s="200">
        <v>0</v>
      </c>
      <c r="F96" s="200">
        <v>0</v>
      </c>
      <c r="G96" s="200">
        <v>6.68</v>
      </c>
      <c r="H96" s="200">
        <v>0</v>
      </c>
      <c r="I96" s="200">
        <v>0</v>
      </c>
      <c r="J96" s="200">
        <v>8.67</v>
      </c>
      <c r="K96" s="200">
        <v>17.39</v>
      </c>
      <c r="L96" s="200">
        <v>0.37</v>
      </c>
      <c r="M96" s="200">
        <v>1.98</v>
      </c>
      <c r="N96" s="200">
        <v>1.73</v>
      </c>
      <c r="O96" s="200">
        <v>2.44</v>
      </c>
      <c r="P96" s="200">
        <v>0.83</v>
      </c>
      <c r="Q96" s="200">
        <v>0.15</v>
      </c>
      <c r="R96" s="200">
        <v>0.62</v>
      </c>
      <c r="S96" s="200">
        <v>0.39</v>
      </c>
      <c r="T96" s="200">
        <v>0</v>
      </c>
      <c r="U96" s="200">
        <v>2.0699999999999998</v>
      </c>
      <c r="V96" s="200">
        <v>0.21</v>
      </c>
      <c r="W96" s="200">
        <v>0.68</v>
      </c>
      <c r="X96" s="200">
        <v>2.16</v>
      </c>
      <c r="Y96" s="200">
        <v>0</v>
      </c>
      <c r="Z96" s="200">
        <v>4.07</v>
      </c>
      <c r="AA96" s="200">
        <v>1.02</v>
      </c>
      <c r="AB96" s="200">
        <v>0</v>
      </c>
      <c r="AC96" s="200">
        <v>19.89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39.04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241.4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4.6100000000000003</v>
      </c>
      <c r="E97" s="200">
        <v>0</v>
      </c>
      <c r="F97" s="200">
        <v>0</v>
      </c>
      <c r="G97" s="200">
        <v>6.68</v>
      </c>
      <c r="H97" s="200">
        <v>0</v>
      </c>
      <c r="I97" s="200">
        <v>0</v>
      </c>
      <c r="J97" s="200">
        <v>10.11</v>
      </c>
      <c r="K97" s="200">
        <v>17.39</v>
      </c>
      <c r="L97" s="200">
        <v>0.37</v>
      </c>
      <c r="M97" s="200">
        <v>1.98</v>
      </c>
      <c r="N97" s="200">
        <v>1.73</v>
      </c>
      <c r="O97" s="200">
        <v>2.44</v>
      </c>
      <c r="P97" s="200">
        <v>0.83</v>
      </c>
      <c r="Q97" s="200">
        <v>0.15</v>
      </c>
      <c r="R97" s="200">
        <v>0.62</v>
      </c>
      <c r="S97" s="200">
        <v>0.39</v>
      </c>
      <c r="T97" s="200">
        <v>0</v>
      </c>
      <c r="U97" s="200">
        <v>2.0699999999999998</v>
      </c>
      <c r="V97" s="200">
        <v>0.21</v>
      </c>
      <c r="W97" s="200">
        <v>0.68</v>
      </c>
      <c r="X97" s="200">
        <v>2.16</v>
      </c>
      <c r="Y97" s="200">
        <v>0</v>
      </c>
      <c r="Z97" s="200">
        <v>4.07</v>
      </c>
      <c r="AA97" s="200">
        <v>1.02</v>
      </c>
      <c r="AB97" s="200">
        <v>0</v>
      </c>
      <c r="AC97" s="200">
        <v>19.89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39.04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241.4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4.6100000000000003</v>
      </c>
      <c r="E98" s="200">
        <v>0</v>
      </c>
      <c r="F98" s="200">
        <v>0</v>
      </c>
      <c r="G98" s="200">
        <v>6.68</v>
      </c>
      <c r="H98" s="200">
        <v>0</v>
      </c>
      <c r="I98" s="200">
        <v>0</v>
      </c>
      <c r="J98" s="200">
        <v>10.11</v>
      </c>
      <c r="K98" s="200">
        <v>17.39</v>
      </c>
      <c r="L98" s="200">
        <v>0.37</v>
      </c>
      <c r="M98" s="200">
        <v>1.98</v>
      </c>
      <c r="N98" s="200">
        <v>1.73</v>
      </c>
      <c r="O98" s="200">
        <v>2.44</v>
      </c>
      <c r="P98" s="200">
        <v>0.83</v>
      </c>
      <c r="Q98" s="200">
        <v>0.15</v>
      </c>
      <c r="R98" s="200">
        <v>0.62</v>
      </c>
      <c r="S98" s="200">
        <v>0.39</v>
      </c>
      <c r="T98" s="200">
        <v>0</v>
      </c>
      <c r="U98" s="200">
        <v>2.0699999999999998</v>
      </c>
      <c r="V98" s="200">
        <v>0.21</v>
      </c>
      <c r="W98" s="200">
        <v>0.68</v>
      </c>
      <c r="X98" s="200">
        <v>2.16</v>
      </c>
      <c r="Y98" s="200">
        <v>0</v>
      </c>
      <c r="Z98" s="200">
        <v>4.07</v>
      </c>
      <c r="AA98" s="200">
        <v>1.02</v>
      </c>
      <c r="AB98" s="200">
        <v>0</v>
      </c>
      <c r="AC98" s="200">
        <v>19.89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39.04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241.4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0.11017500000000023</v>
      </c>
      <c r="E99">
        <f t="shared" si="0"/>
        <v>0</v>
      </c>
      <c r="F99">
        <f t="shared" si="0"/>
        <v>0</v>
      </c>
      <c r="G99">
        <f t="shared" si="0"/>
        <v>0.10590000000000008</v>
      </c>
      <c r="H99">
        <f t="shared" si="0"/>
        <v>0</v>
      </c>
      <c r="I99">
        <f t="shared" si="0"/>
        <v>0</v>
      </c>
      <c r="J99">
        <f t="shared" si="0"/>
        <v>0.19157999999999961</v>
      </c>
      <c r="K99">
        <f t="shared" si="0"/>
        <v>0.87167749999999899</v>
      </c>
      <c r="L99">
        <f t="shared" si="0"/>
        <v>2.4885000000000063E-2</v>
      </c>
      <c r="M99">
        <f t="shared" si="0"/>
        <v>4.7004999999999998E-2</v>
      </c>
      <c r="N99">
        <f t="shared" si="0"/>
        <v>4.1519999999999967E-2</v>
      </c>
      <c r="O99">
        <f t="shared" si="0"/>
        <v>5.8559999999999959E-2</v>
      </c>
      <c r="P99">
        <f t="shared" si="0"/>
        <v>1.9919999999999969E-2</v>
      </c>
      <c r="Q99">
        <f t="shared" si="0"/>
        <v>3.600000000000006E-3</v>
      </c>
      <c r="R99">
        <f t="shared" si="0"/>
        <v>1.4879999999999977E-2</v>
      </c>
      <c r="S99">
        <f t="shared" si="0"/>
        <v>9.3600000000000107E-3</v>
      </c>
      <c r="T99">
        <f t="shared" si="0"/>
        <v>0</v>
      </c>
      <c r="U99">
        <f t="shared" si="0"/>
        <v>4.9679999999999891E-2</v>
      </c>
      <c r="V99">
        <f t="shared" si="0"/>
        <v>5.0400000000000115E-3</v>
      </c>
      <c r="W99">
        <f t="shared" si="0"/>
        <v>1.6214999999999997E-2</v>
      </c>
      <c r="X99">
        <f t="shared" si="0"/>
        <v>5.1839999999999935E-2</v>
      </c>
      <c r="Y99">
        <f t="shared" si="0"/>
        <v>0</v>
      </c>
      <c r="Z99">
        <f t="shared" si="0"/>
        <v>9.7679999999999864E-2</v>
      </c>
      <c r="AA99">
        <f t="shared" si="0"/>
        <v>2.4479999999999991E-2</v>
      </c>
      <c r="AB99">
        <f t="shared" si="0"/>
        <v>0</v>
      </c>
      <c r="AC99">
        <f t="shared" si="0"/>
        <v>0.4828600000000004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2.6309999999999997E-2</v>
      </c>
      <c r="AH99">
        <f t="shared" si="0"/>
        <v>0.12730499999999997</v>
      </c>
      <c r="AI99">
        <f t="shared" si="0"/>
        <v>0.98108750000000056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2.1688649999999976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3.2</v>
      </c>
      <c r="E3" s="200">
        <v>0</v>
      </c>
      <c r="F3" s="200">
        <v>0</v>
      </c>
      <c r="G3" s="200">
        <v>2.48</v>
      </c>
      <c r="H3" s="200">
        <v>0</v>
      </c>
      <c r="I3" s="200">
        <v>0</v>
      </c>
      <c r="J3" s="200">
        <v>5.15</v>
      </c>
      <c r="K3" s="200">
        <v>5.5</v>
      </c>
      <c r="L3" s="200">
        <v>2.12</v>
      </c>
      <c r="M3" s="200">
        <v>0</v>
      </c>
      <c r="N3" s="200">
        <v>1.01</v>
      </c>
      <c r="O3" s="200">
        <v>1.68</v>
      </c>
      <c r="P3" s="200">
        <v>2.0699999999999998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9.74</v>
      </c>
      <c r="V3" s="200">
        <v>0.12</v>
      </c>
      <c r="W3" s="200">
        <v>0.39</v>
      </c>
      <c r="X3" s="200">
        <v>1.25</v>
      </c>
      <c r="Y3" s="200">
        <v>0</v>
      </c>
      <c r="Z3" s="200">
        <v>2.35</v>
      </c>
      <c r="AA3" s="200">
        <v>0.59</v>
      </c>
      <c r="AB3" s="200">
        <v>0</v>
      </c>
      <c r="AC3" s="200">
        <v>14.11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31.81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66.64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3.2</v>
      </c>
      <c r="E4" s="200">
        <v>0</v>
      </c>
      <c r="F4" s="200">
        <v>0</v>
      </c>
      <c r="G4" s="200">
        <v>2.48</v>
      </c>
      <c r="H4" s="200">
        <v>0</v>
      </c>
      <c r="I4" s="200">
        <v>0</v>
      </c>
      <c r="J4" s="200">
        <v>5.15</v>
      </c>
      <c r="K4" s="200">
        <v>5.5</v>
      </c>
      <c r="L4" s="200">
        <v>2.12</v>
      </c>
      <c r="M4" s="200">
        <v>0</v>
      </c>
      <c r="N4" s="200">
        <v>1.01</v>
      </c>
      <c r="O4" s="200">
        <v>1.68</v>
      </c>
      <c r="P4" s="200">
        <v>2.0699999999999998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9.74</v>
      </c>
      <c r="V4" s="200">
        <v>0.12</v>
      </c>
      <c r="W4" s="200">
        <v>0.39</v>
      </c>
      <c r="X4" s="200">
        <v>1.25</v>
      </c>
      <c r="Y4" s="200">
        <v>0</v>
      </c>
      <c r="Z4" s="200">
        <v>2.35</v>
      </c>
      <c r="AA4" s="200">
        <v>0.59</v>
      </c>
      <c r="AB4" s="200">
        <v>0</v>
      </c>
      <c r="AC4" s="200">
        <v>14.11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31.81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66.64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3.2</v>
      </c>
      <c r="E5" s="200">
        <v>0</v>
      </c>
      <c r="F5" s="200">
        <v>0</v>
      </c>
      <c r="G5" s="200">
        <v>2.48</v>
      </c>
      <c r="H5" s="200">
        <v>0</v>
      </c>
      <c r="I5" s="200">
        <v>0</v>
      </c>
      <c r="J5" s="200">
        <v>5.15</v>
      </c>
      <c r="K5" s="200">
        <v>5.5</v>
      </c>
      <c r="L5" s="200">
        <v>2.12</v>
      </c>
      <c r="M5" s="200">
        <v>0</v>
      </c>
      <c r="N5" s="200">
        <v>1.01</v>
      </c>
      <c r="O5" s="200">
        <v>1.68</v>
      </c>
      <c r="P5" s="200">
        <v>2.0699999999999998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9.74</v>
      </c>
      <c r="V5" s="200">
        <v>0.12</v>
      </c>
      <c r="W5" s="200">
        <v>0.39</v>
      </c>
      <c r="X5" s="200">
        <v>1.25</v>
      </c>
      <c r="Y5" s="200">
        <v>0</v>
      </c>
      <c r="Z5" s="200">
        <v>2.35</v>
      </c>
      <c r="AA5" s="200">
        <v>0.59</v>
      </c>
      <c r="AB5" s="200">
        <v>0</v>
      </c>
      <c r="AC5" s="200">
        <v>14.11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31.81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69.81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3.2</v>
      </c>
      <c r="E6" s="200">
        <v>0</v>
      </c>
      <c r="F6" s="200">
        <v>0</v>
      </c>
      <c r="G6" s="200">
        <v>2.48</v>
      </c>
      <c r="H6" s="200">
        <v>0</v>
      </c>
      <c r="I6" s="200">
        <v>0</v>
      </c>
      <c r="J6" s="200">
        <v>5.15</v>
      </c>
      <c r="K6" s="200">
        <v>5.5</v>
      </c>
      <c r="L6" s="200">
        <v>2.12</v>
      </c>
      <c r="M6" s="200">
        <v>0</v>
      </c>
      <c r="N6" s="200">
        <v>1.01</v>
      </c>
      <c r="O6" s="200">
        <v>1.68</v>
      </c>
      <c r="P6" s="200">
        <v>2.0699999999999998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9.74</v>
      </c>
      <c r="V6" s="200">
        <v>0.12</v>
      </c>
      <c r="W6" s="200">
        <v>0.39</v>
      </c>
      <c r="X6" s="200">
        <v>1.25</v>
      </c>
      <c r="Y6" s="200">
        <v>0</v>
      </c>
      <c r="Z6" s="200">
        <v>2.35</v>
      </c>
      <c r="AA6" s="200">
        <v>0.59</v>
      </c>
      <c r="AB6" s="200">
        <v>0</v>
      </c>
      <c r="AC6" s="200">
        <v>13.11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31.46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68.510000000000005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3.2</v>
      </c>
      <c r="E7" s="200">
        <v>0</v>
      </c>
      <c r="F7" s="200">
        <v>0</v>
      </c>
      <c r="G7" s="200">
        <v>2.48</v>
      </c>
      <c r="H7" s="200">
        <v>0</v>
      </c>
      <c r="I7" s="200">
        <v>0</v>
      </c>
      <c r="J7" s="200">
        <v>5.15</v>
      </c>
      <c r="K7" s="200">
        <v>5.5</v>
      </c>
      <c r="L7" s="200">
        <v>2.12</v>
      </c>
      <c r="M7" s="200">
        <v>0</v>
      </c>
      <c r="N7" s="200">
        <v>1.01</v>
      </c>
      <c r="O7" s="200">
        <v>1.68</v>
      </c>
      <c r="P7" s="200">
        <v>2.0699999999999998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9.74</v>
      </c>
      <c r="V7" s="200">
        <v>0.12</v>
      </c>
      <c r="W7" s="200">
        <v>0.39</v>
      </c>
      <c r="X7" s="200">
        <v>1.25</v>
      </c>
      <c r="Y7" s="200">
        <v>0</v>
      </c>
      <c r="Z7" s="200">
        <v>2.35</v>
      </c>
      <c r="AA7" s="200">
        <v>0.59</v>
      </c>
      <c r="AB7" s="200">
        <v>0</v>
      </c>
      <c r="AC7" s="200">
        <v>13.11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31.46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66.64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3.2</v>
      </c>
      <c r="E8" s="200">
        <v>0</v>
      </c>
      <c r="F8" s="200">
        <v>0</v>
      </c>
      <c r="G8" s="200">
        <v>2.48</v>
      </c>
      <c r="H8" s="200">
        <v>0</v>
      </c>
      <c r="I8" s="200">
        <v>0</v>
      </c>
      <c r="J8" s="200">
        <v>5.15</v>
      </c>
      <c r="K8" s="200">
        <v>5.5</v>
      </c>
      <c r="L8" s="200">
        <v>2.12</v>
      </c>
      <c r="M8" s="200">
        <v>0</v>
      </c>
      <c r="N8" s="200">
        <v>1.01</v>
      </c>
      <c r="O8" s="200">
        <v>1.68</v>
      </c>
      <c r="P8" s="200">
        <v>2.0699999999999998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9.74</v>
      </c>
      <c r="V8" s="200">
        <v>0.12</v>
      </c>
      <c r="W8" s="200">
        <v>0.39</v>
      </c>
      <c r="X8" s="200">
        <v>1.25</v>
      </c>
      <c r="Y8" s="200">
        <v>0</v>
      </c>
      <c r="Z8" s="200">
        <v>2.35</v>
      </c>
      <c r="AA8" s="200">
        <v>0.59</v>
      </c>
      <c r="AB8" s="200">
        <v>0</v>
      </c>
      <c r="AC8" s="200">
        <v>13.11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31.46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66.64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3.2</v>
      </c>
      <c r="E9" s="200">
        <v>0</v>
      </c>
      <c r="F9" s="200">
        <v>0</v>
      </c>
      <c r="G9" s="200">
        <v>2.48</v>
      </c>
      <c r="H9" s="200">
        <v>0</v>
      </c>
      <c r="I9" s="200">
        <v>0</v>
      </c>
      <c r="J9" s="200">
        <v>5.15</v>
      </c>
      <c r="K9" s="200">
        <v>5.5</v>
      </c>
      <c r="L9" s="200">
        <v>2.12</v>
      </c>
      <c r="M9" s="200">
        <v>0</v>
      </c>
      <c r="N9" s="200">
        <v>1.01</v>
      </c>
      <c r="O9" s="200">
        <v>1.68</v>
      </c>
      <c r="P9" s="200">
        <v>2.0699999999999998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9.74</v>
      </c>
      <c r="V9" s="200">
        <v>0.12</v>
      </c>
      <c r="W9" s="200">
        <v>0.39</v>
      </c>
      <c r="X9" s="200">
        <v>1.25</v>
      </c>
      <c r="Y9" s="200">
        <v>0</v>
      </c>
      <c r="Z9" s="200">
        <v>2.35</v>
      </c>
      <c r="AA9" s="200">
        <v>0.59</v>
      </c>
      <c r="AB9" s="200">
        <v>0</v>
      </c>
      <c r="AC9" s="200">
        <v>13.11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31.46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66.64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3.2</v>
      </c>
      <c r="E10" s="200">
        <v>0</v>
      </c>
      <c r="F10" s="200">
        <v>0</v>
      </c>
      <c r="G10" s="200">
        <v>2.48</v>
      </c>
      <c r="H10" s="200">
        <v>0</v>
      </c>
      <c r="I10" s="200">
        <v>0</v>
      </c>
      <c r="J10" s="200">
        <v>5.15</v>
      </c>
      <c r="K10" s="200">
        <v>5.5</v>
      </c>
      <c r="L10" s="200">
        <v>2.12</v>
      </c>
      <c r="M10" s="200">
        <v>0</v>
      </c>
      <c r="N10" s="200">
        <v>1.01</v>
      </c>
      <c r="O10" s="200">
        <v>1.68</v>
      </c>
      <c r="P10" s="200">
        <v>2.0699999999999998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0.12</v>
      </c>
      <c r="W10" s="200">
        <v>0.39</v>
      </c>
      <c r="X10" s="200">
        <v>1.25</v>
      </c>
      <c r="Y10" s="200">
        <v>0</v>
      </c>
      <c r="Z10" s="200">
        <v>2.35</v>
      </c>
      <c r="AA10" s="200">
        <v>0.59</v>
      </c>
      <c r="AB10" s="200">
        <v>0</v>
      </c>
      <c r="AC10" s="200">
        <v>13.11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31.46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66.64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3.2</v>
      </c>
      <c r="E11" s="200">
        <v>0</v>
      </c>
      <c r="F11" s="200">
        <v>0</v>
      </c>
      <c r="G11" s="200">
        <v>2.48</v>
      </c>
      <c r="H11" s="200">
        <v>0</v>
      </c>
      <c r="I11" s="200">
        <v>0</v>
      </c>
      <c r="J11" s="200">
        <v>4.41</v>
      </c>
      <c r="K11" s="200">
        <v>5.5</v>
      </c>
      <c r="L11" s="200">
        <v>2.12</v>
      </c>
      <c r="M11" s="200">
        <v>0</v>
      </c>
      <c r="N11" s="200">
        <v>1.01</v>
      </c>
      <c r="O11" s="200">
        <v>1.68</v>
      </c>
      <c r="P11" s="200">
        <v>2.0699999999999998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0.12</v>
      </c>
      <c r="W11" s="200">
        <v>0.39</v>
      </c>
      <c r="X11" s="200">
        <v>1.25</v>
      </c>
      <c r="Y11" s="200">
        <v>0</v>
      </c>
      <c r="Z11" s="200">
        <v>2.35</v>
      </c>
      <c r="AA11" s="200">
        <v>0.59</v>
      </c>
      <c r="AB11" s="200">
        <v>0</v>
      </c>
      <c r="AC11" s="200">
        <v>13.11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30.37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66.64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3.2</v>
      </c>
      <c r="E12" s="200">
        <v>0</v>
      </c>
      <c r="F12" s="200">
        <v>0</v>
      </c>
      <c r="G12" s="200">
        <v>2.48</v>
      </c>
      <c r="H12" s="200">
        <v>0</v>
      </c>
      <c r="I12" s="200">
        <v>0</v>
      </c>
      <c r="J12" s="200">
        <v>4.41</v>
      </c>
      <c r="K12" s="200">
        <v>5.5</v>
      </c>
      <c r="L12" s="200">
        <v>2.12</v>
      </c>
      <c r="M12" s="200">
        <v>0</v>
      </c>
      <c r="N12" s="200">
        <v>1.01</v>
      </c>
      <c r="O12" s="200">
        <v>1.68</v>
      </c>
      <c r="P12" s="200">
        <v>2.0699999999999998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0.12</v>
      </c>
      <c r="W12" s="200">
        <v>0.39</v>
      </c>
      <c r="X12" s="200">
        <v>1.25</v>
      </c>
      <c r="Y12" s="200">
        <v>0</v>
      </c>
      <c r="Z12" s="200">
        <v>2.35</v>
      </c>
      <c r="AA12" s="200">
        <v>0.59</v>
      </c>
      <c r="AB12" s="200">
        <v>0</v>
      </c>
      <c r="AC12" s="200">
        <v>13.11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30.37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66.64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3.2</v>
      </c>
      <c r="E13" s="200">
        <v>0</v>
      </c>
      <c r="F13" s="200">
        <v>0</v>
      </c>
      <c r="G13" s="200">
        <v>2.48</v>
      </c>
      <c r="H13" s="200">
        <v>0</v>
      </c>
      <c r="I13" s="200">
        <v>0</v>
      </c>
      <c r="J13" s="200">
        <v>4.41</v>
      </c>
      <c r="K13" s="200">
        <v>5.5</v>
      </c>
      <c r="L13" s="200">
        <v>2.12</v>
      </c>
      <c r="M13" s="200">
        <v>0</v>
      </c>
      <c r="N13" s="200">
        <v>1.01</v>
      </c>
      <c r="O13" s="200">
        <v>1.68</v>
      </c>
      <c r="P13" s="200">
        <v>2.0699999999999998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9.74</v>
      </c>
      <c r="V13" s="200">
        <v>0.12</v>
      </c>
      <c r="W13" s="200">
        <v>0.39</v>
      </c>
      <c r="X13" s="200">
        <v>1.25</v>
      </c>
      <c r="Y13" s="200">
        <v>0</v>
      </c>
      <c r="Z13" s="200">
        <v>2.35</v>
      </c>
      <c r="AA13" s="200">
        <v>0.59</v>
      </c>
      <c r="AB13" s="200">
        <v>0</v>
      </c>
      <c r="AC13" s="200">
        <v>13.11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30.37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66.64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3.2</v>
      </c>
      <c r="E14" s="200">
        <v>0</v>
      </c>
      <c r="F14" s="200">
        <v>0</v>
      </c>
      <c r="G14" s="200">
        <v>2.48</v>
      </c>
      <c r="H14" s="200">
        <v>0</v>
      </c>
      <c r="I14" s="200">
        <v>0</v>
      </c>
      <c r="J14" s="200">
        <v>4.41</v>
      </c>
      <c r="K14" s="200">
        <v>5.5</v>
      </c>
      <c r="L14" s="200">
        <v>2.12</v>
      </c>
      <c r="M14" s="200">
        <v>0</v>
      </c>
      <c r="N14" s="200">
        <v>1.01</v>
      </c>
      <c r="O14" s="200">
        <v>1.68</v>
      </c>
      <c r="P14" s="200">
        <v>2.0699999999999998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9.74</v>
      </c>
      <c r="V14" s="200">
        <v>0.12</v>
      </c>
      <c r="W14" s="200">
        <v>0.39</v>
      </c>
      <c r="X14" s="200">
        <v>1.25</v>
      </c>
      <c r="Y14" s="200">
        <v>0</v>
      </c>
      <c r="Z14" s="200">
        <v>2.35</v>
      </c>
      <c r="AA14" s="200">
        <v>0.59</v>
      </c>
      <c r="AB14" s="200">
        <v>0</v>
      </c>
      <c r="AC14" s="200">
        <v>13.11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30.37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66.64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3.2</v>
      </c>
      <c r="E15" s="200">
        <v>0</v>
      </c>
      <c r="F15" s="200">
        <v>0</v>
      </c>
      <c r="G15" s="200">
        <v>2.48</v>
      </c>
      <c r="H15" s="200">
        <v>0</v>
      </c>
      <c r="I15" s="200">
        <v>0</v>
      </c>
      <c r="J15" s="200">
        <v>4.41</v>
      </c>
      <c r="K15" s="200">
        <v>5.5</v>
      </c>
      <c r="L15" s="200">
        <v>2.12</v>
      </c>
      <c r="M15" s="200">
        <v>0</v>
      </c>
      <c r="N15" s="200">
        <v>1.01</v>
      </c>
      <c r="O15" s="200">
        <v>1.68</v>
      </c>
      <c r="P15" s="200">
        <v>2.0699999999999998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9.74</v>
      </c>
      <c r="V15" s="200">
        <v>0.12</v>
      </c>
      <c r="W15" s="200">
        <v>0.39</v>
      </c>
      <c r="X15" s="200">
        <v>1.25</v>
      </c>
      <c r="Y15" s="200">
        <v>0</v>
      </c>
      <c r="Z15" s="200">
        <v>2.35</v>
      </c>
      <c r="AA15" s="200">
        <v>0.59</v>
      </c>
      <c r="AB15" s="200">
        <v>0</v>
      </c>
      <c r="AC15" s="200">
        <v>13.11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30.37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66.64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3.2</v>
      </c>
      <c r="E16" s="200">
        <v>0</v>
      </c>
      <c r="F16" s="200">
        <v>0</v>
      </c>
      <c r="G16" s="200">
        <v>2.48</v>
      </c>
      <c r="H16" s="200">
        <v>0</v>
      </c>
      <c r="I16" s="200">
        <v>0</v>
      </c>
      <c r="J16" s="200">
        <v>4.41</v>
      </c>
      <c r="K16" s="200">
        <v>5.5</v>
      </c>
      <c r="L16" s="200">
        <v>2.12</v>
      </c>
      <c r="M16" s="200">
        <v>0</v>
      </c>
      <c r="N16" s="200">
        <v>1.01</v>
      </c>
      <c r="O16" s="200">
        <v>1.68</v>
      </c>
      <c r="P16" s="200">
        <v>2.0699999999999998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9.74</v>
      </c>
      <c r="V16" s="200">
        <v>0.12</v>
      </c>
      <c r="W16" s="200">
        <v>0.39</v>
      </c>
      <c r="X16" s="200">
        <v>1.25</v>
      </c>
      <c r="Y16" s="200">
        <v>0</v>
      </c>
      <c r="Z16" s="200">
        <v>2.35</v>
      </c>
      <c r="AA16" s="200">
        <v>0.59</v>
      </c>
      <c r="AB16" s="200">
        <v>0</v>
      </c>
      <c r="AC16" s="200">
        <v>13.11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30.37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66.64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3.2</v>
      </c>
      <c r="E17" s="200">
        <v>0</v>
      </c>
      <c r="F17" s="200">
        <v>0</v>
      </c>
      <c r="G17" s="200">
        <v>2.48</v>
      </c>
      <c r="H17" s="200">
        <v>0</v>
      </c>
      <c r="I17" s="200">
        <v>0</v>
      </c>
      <c r="J17" s="200">
        <v>4.41</v>
      </c>
      <c r="K17" s="200">
        <v>5.5</v>
      </c>
      <c r="L17" s="200">
        <v>2.12</v>
      </c>
      <c r="M17" s="200">
        <v>0</v>
      </c>
      <c r="N17" s="200">
        <v>1.01</v>
      </c>
      <c r="O17" s="200">
        <v>1.68</v>
      </c>
      <c r="P17" s="200">
        <v>2.0699999999999998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9.74</v>
      </c>
      <c r="V17" s="200">
        <v>0.12</v>
      </c>
      <c r="W17" s="200">
        <v>0.39</v>
      </c>
      <c r="X17" s="200">
        <v>1.25</v>
      </c>
      <c r="Y17" s="200">
        <v>0</v>
      </c>
      <c r="Z17" s="200">
        <v>2.35</v>
      </c>
      <c r="AA17" s="200">
        <v>0.59</v>
      </c>
      <c r="AB17" s="200">
        <v>0</v>
      </c>
      <c r="AC17" s="200">
        <v>13.11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30.37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66.64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3.2</v>
      </c>
      <c r="E18" s="200">
        <v>0</v>
      </c>
      <c r="F18" s="200">
        <v>0</v>
      </c>
      <c r="G18" s="200">
        <v>2.48</v>
      </c>
      <c r="H18" s="200">
        <v>0</v>
      </c>
      <c r="I18" s="200">
        <v>0</v>
      </c>
      <c r="J18" s="200">
        <v>4.41</v>
      </c>
      <c r="K18" s="200">
        <v>5.5</v>
      </c>
      <c r="L18" s="200">
        <v>2.12</v>
      </c>
      <c r="M18" s="200">
        <v>0</v>
      </c>
      <c r="N18" s="200">
        <v>1.01</v>
      </c>
      <c r="O18" s="200">
        <v>1.68</v>
      </c>
      <c r="P18" s="200">
        <v>2.0699999999999998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9.74</v>
      </c>
      <c r="V18" s="200">
        <v>0.12</v>
      </c>
      <c r="W18" s="200">
        <v>0.39</v>
      </c>
      <c r="X18" s="200">
        <v>1.25</v>
      </c>
      <c r="Y18" s="200">
        <v>0</v>
      </c>
      <c r="Z18" s="200">
        <v>2.35</v>
      </c>
      <c r="AA18" s="200">
        <v>0.59</v>
      </c>
      <c r="AB18" s="200">
        <v>0</v>
      </c>
      <c r="AC18" s="200">
        <v>13.11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30.37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66.64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1.07</v>
      </c>
      <c r="E19" s="200">
        <v>0</v>
      </c>
      <c r="F19" s="200">
        <v>0</v>
      </c>
      <c r="G19" s="200">
        <v>2.48</v>
      </c>
      <c r="H19" s="200">
        <v>0</v>
      </c>
      <c r="I19" s="200">
        <v>0</v>
      </c>
      <c r="J19" s="200">
        <v>4.41</v>
      </c>
      <c r="K19" s="200">
        <v>5.5</v>
      </c>
      <c r="L19" s="200">
        <v>2.12</v>
      </c>
      <c r="M19" s="200">
        <v>0</v>
      </c>
      <c r="N19" s="200">
        <v>1.01</v>
      </c>
      <c r="O19" s="200">
        <v>1.68</v>
      </c>
      <c r="P19" s="200">
        <v>2.0699999999999998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9.74</v>
      </c>
      <c r="V19" s="200">
        <v>0.12</v>
      </c>
      <c r="W19" s="200">
        <v>0.39</v>
      </c>
      <c r="X19" s="200">
        <v>1.25</v>
      </c>
      <c r="Y19" s="200">
        <v>0</v>
      </c>
      <c r="Z19" s="200">
        <v>2.35</v>
      </c>
      <c r="AA19" s="200">
        <v>0.59</v>
      </c>
      <c r="AB19" s="200">
        <v>0</v>
      </c>
      <c r="AC19" s="200">
        <v>13.11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30.37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66.64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1.07</v>
      </c>
      <c r="E20" s="200">
        <v>0</v>
      </c>
      <c r="F20" s="200">
        <v>0</v>
      </c>
      <c r="G20" s="200">
        <v>2.48</v>
      </c>
      <c r="H20" s="200">
        <v>0</v>
      </c>
      <c r="I20" s="200">
        <v>0</v>
      </c>
      <c r="J20" s="200">
        <v>4.41</v>
      </c>
      <c r="K20" s="200">
        <v>5.5</v>
      </c>
      <c r="L20" s="200">
        <v>2.12</v>
      </c>
      <c r="M20" s="200">
        <v>0</v>
      </c>
      <c r="N20" s="200">
        <v>1.01</v>
      </c>
      <c r="O20" s="200">
        <v>1.68</v>
      </c>
      <c r="P20" s="200">
        <v>2.0699999999999998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9.74</v>
      </c>
      <c r="V20" s="200">
        <v>0.12</v>
      </c>
      <c r="W20" s="200">
        <v>0.39</v>
      </c>
      <c r="X20" s="200">
        <v>1.25</v>
      </c>
      <c r="Y20" s="200">
        <v>0</v>
      </c>
      <c r="Z20" s="200">
        <v>2.35</v>
      </c>
      <c r="AA20" s="200">
        <v>0.59</v>
      </c>
      <c r="AB20" s="200">
        <v>0</v>
      </c>
      <c r="AC20" s="200">
        <v>13.11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30.37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66.64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1.6</v>
      </c>
      <c r="E21" s="200">
        <v>0</v>
      </c>
      <c r="F21" s="200">
        <v>0</v>
      </c>
      <c r="G21" s="200">
        <v>2.48</v>
      </c>
      <c r="H21" s="200">
        <v>0</v>
      </c>
      <c r="I21" s="200">
        <v>0</v>
      </c>
      <c r="J21" s="200">
        <v>4.41</v>
      </c>
      <c r="K21" s="200">
        <v>5.5</v>
      </c>
      <c r="L21" s="200">
        <v>2.12</v>
      </c>
      <c r="M21" s="200">
        <v>0</v>
      </c>
      <c r="N21" s="200">
        <v>1.01</v>
      </c>
      <c r="O21" s="200">
        <v>1.68</v>
      </c>
      <c r="P21" s="200">
        <v>2.0699999999999998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9.74</v>
      </c>
      <c r="V21" s="200">
        <v>0.12</v>
      </c>
      <c r="W21" s="200">
        <v>0.39</v>
      </c>
      <c r="X21" s="200">
        <v>1.25</v>
      </c>
      <c r="Y21" s="200">
        <v>0</v>
      </c>
      <c r="Z21" s="200">
        <v>2.35</v>
      </c>
      <c r="AA21" s="200">
        <v>0.59</v>
      </c>
      <c r="AB21" s="200">
        <v>0</v>
      </c>
      <c r="AC21" s="200">
        <v>13.11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30.37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66.64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1.6</v>
      </c>
      <c r="E22" s="200">
        <v>0</v>
      </c>
      <c r="F22" s="200">
        <v>0</v>
      </c>
      <c r="G22" s="200">
        <v>2.48</v>
      </c>
      <c r="H22" s="200">
        <v>0</v>
      </c>
      <c r="I22" s="200">
        <v>0</v>
      </c>
      <c r="J22" s="200">
        <v>4.41</v>
      </c>
      <c r="K22" s="200">
        <v>5.5</v>
      </c>
      <c r="L22" s="200">
        <v>2.12</v>
      </c>
      <c r="M22" s="200">
        <v>0</v>
      </c>
      <c r="N22" s="200">
        <v>1.01</v>
      </c>
      <c r="O22" s="200">
        <v>1.68</v>
      </c>
      <c r="P22" s="200">
        <v>2.0699999999999998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9.74</v>
      </c>
      <c r="V22" s="200">
        <v>0.12</v>
      </c>
      <c r="W22" s="200">
        <v>0.39</v>
      </c>
      <c r="X22" s="200">
        <v>1.25</v>
      </c>
      <c r="Y22" s="200">
        <v>0</v>
      </c>
      <c r="Z22" s="200">
        <v>2.35</v>
      </c>
      <c r="AA22" s="200">
        <v>0.59</v>
      </c>
      <c r="AB22" s="200">
        <v>0</v>
      </c>
      <c r="AC22" s="200">
        <v>13.11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30.37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66.64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1.6</v>
      </c>
      <c r="E23" s="200">
        <v>0</v>
      </c>
      <c r="F23" s="200">
        <v>0</v>
      </c>
      <c r="G23" s="200">
        <v>2.48</v>
      </c>
      <c r="H23" s="200">
        <v>0</v>
      </c>
      <c r="I23" s="200">
        <v>0</v>
      </c>
      <c r="J23" s="200">
        <v>4.41</v>
      </c>
      <c r="K23" s="200">
        <v>5.5</v>
      </c>
      <c r="L23" s="200">
        <v>2.12</v>
      </c>
      <c r="M23" s="200">
        <v>0</v>
      </c>
      <c r="N23" s="200">
        <v>1.01</v>
      </c>
      <c r="O23" s="200">
        <v>1.68</v>
      </c>
      <c r="P23" s="200">
        <v>2.0699999999999998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9.74</v>
      </c>
      <c r="V23" s="200">
        <v>0.12</v>
      </c>
      <c r="W23" s="200">
        <v>0.39</v>
      </c>
      <c r="X23" s="200">
        <v>1.25</v>
      </c>
      <c r="Y23" s="200">
        <v>0</v>
      </c>
      <c r="Z23" s="200">
        <v>2.35</v>
      </c>
      <c r="AA23" s="200">
        <v>0.59</v>
      </c>
      <c r="AB23" s="200">
        <v>0</v>
      </c>
      <c r="AC23" s="200">
        <v>13.11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30.37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66.64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1.6</v>
      </c>
      <c r="E24" s="200">
        <v>0</v>
      </c>
      <c r="F24" s="200">
        <v>0</v>
      </c>
      <c r="G24" s="200">
        <v>2.48</v>
      </c>
      <c r="H24" s="200">
        <v>0</v>
      </c>
      <c r="I24" s="200">
        <v>0</v>
      </c>
      <c r="J24" s="200">
        <v>4.41</v>
      </c>
      <c r="K24" s="200">
        <v>5.5</v>
      </c>
      <c r="L24" s="200">
        <v>2.12</v>
      </c>
      <c r="M24" s="200">
        <v>0</v>
      </c>
      <c r="N24" s="200">
        <v>1.01</v>
      </c>
      <c r="O24" s="200">
        <v>1.68</v>
      </c>
      <c r="P24" s="200">
        <v>2.0699999999999998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9.74</v>
      </c>
      <c r="V24" s="200">
        <v>0.12</v>
      </c>
      <c r="W24" s="200">
        <v>0.39</v>
      </c>
      <c r="X24" s="200">
        <v>1.25</v>
      </c>
      <c r="Y24" s="200">
        <v>0</v>
      </c>
      <c r="Z24" s="200">
        <v>2.35</v>
      </c>
      <c r="AA24" s="200">
        <v>0.59</v>
      </c>
      <c r="AB24" s="200">
        <v>0</v>
      </c>
      <c r="AC24" s="200">
        <v>13.11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30.37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66.64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1.6</v>
      </c>
      <c r="E25" s="200">
        <v>0</v>
      </c>
      <c r="F25" s="200">
        <v>0</v>
      </c>
      <c r="G25" s="200">
        <v>2.48</v>
      </c>
      <c r="H25" s="200">
        <v>0</v>
      </c>
      <c r="I25" s="200">
        <v>0</v>
      </c>
      <c r="J25" s="200">
        <v>4.41</v>
      </c>
      <c r="K25" s="200">
        <v>5.5</v>
      </c>
      <c r="L25" s="200">
        <v>2.12</v>
      </c>
      <c r="M25" s="200">
        <v>0</v>
      </c>
      <c r="N25" s="200">
        <v>1.01</v>
      </c>
      <c r="O25" s="200">
        <v>1.68</v>
      </c>
      <c r="P25" s="200">
        <v>2.0699999999999998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9.74</v>
      </c>
      <c r="V25" s="200">
        <v>0.12</v>
      </c>
      <c r="W25" s="200">
        <v>0.39</v>
      </c>
      <c r="X25" s="200">
        <v>1.25</v>
      </c>
      <c r="Y25" s="200">
        <v>0</v>
      </c>
      <c r="Z25" s="200">
        <v>2.35</v>
      </c>
      <c r="AA25" s="200">
        <v>0.59</v>
      </c>
      <c r="AB25" s="200">
        <v>0</v>
      </c>
      <c r="AC25" s="200">
        <v>13.11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30.37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66.64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1.6</v>
      </c>
      <c r="E26" s="200">
        <v>0</v>
      </c>
      <c r="F26" s="200">
        <v>0</v>
      </c>
      <c r="G26" s="200">
        <v>2.48</v>
      </c>
      <c r="H26" s="200">
        <v>0</v>
      </c>
      <c r="I26" s="200">
        <v>0</v>
      </c>
      <c r="J26" s="200">
        <v>4.41</v>
      </c>
      <c r="K26" s="200">
        <v>5.5</v>
      </c>
      <c r="L26" s="200">
        <v>2.12</v>
      </c>
      <c r="M26" s="200">
        <v>0</v>
      </c>
      <c r="N26" s="200">
        <v>1.01</v>
      </c>
      <c r="O26" s="200">
        <v>1.68</v>
      </c>
      <c r="P26" s="200">
        <v>2.0699999999999998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9.74</v>
      </c>
      <c r="V26" s="200">
        <v>0.12</v>
      </c>
      <c r="W26" s="200">
        <v>0.39</v>
      </c>
      <c r="X26" s="200">
        <v>1.25</v>
      </c>
      <c r="Y26" s="200">
        <v>0</v>
      </c>
      <c r="Z26" s="200">
        <v>2.35</v>
      </c>
      <c r="AA26" s="200">
        <v>0.59</v>
      </c>
      <c r="AB26" s="200">
        <v>0</v>
      </c>
      <c r="AC26" s="200">
        <v>13.11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30.37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66.64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2.67</v>
      </c>
      <c r="E27" s="200">
        <v>0</v>
      </c>
      <c r="F27" s="200">
        <v>0</v>
      </c>
      <c r="G27" s="200">
        <v>1.93</v>
      </c>
      <c r="H27" s="200">
        <v>0</v>
      </c>
      <c r="I27" s="200">
        <v>0</v>
      </c>
      <c r="J27" s="200">
        <v>3.99</v>
      </c>
      <c r="K27" s="200">
        <v>5.5</v>
      </c>
      <c r="L27" s="200">
        <v>2.12</v>
      </c>
      <c r="M27" s="200">
        <v>0</v>
      </c>
      <c r="N27" s="200">
        <v>1.01</v>
      </c>
      <c r="O27" s="200">
        <v>1.68</v>
      </c>
      <c r="P27" s="200">
        <v>2.0699999999999998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9.74</v>
      </c>
      <c r="V27" s="200">
        <v>0.12</v>
      </c>
      <c r="W27" s="200">
        <v>0.39</v>
      </c>
      <c r="X27" s="200">
        <v>1.25</v>
      </c>
      <c r="Y27" s="200">
        <v>0</v>
      </c>
      <c r="Z27" s="200">
        <v>2.35</v>
      </c>
      <c r="AA27" s="200">
        <v>0.59</v>
      </c>
      <c r="AB27" s="200">
        <v>0</v>
      </c>
      <c r="AC27" s="200">
        <v>13.11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30.37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66.64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2.67</v>
      </c>
      <c r="E28" s="200">
        <v>0</v>
      </c>
      <c r="F28" s="200">
        <v>0</v>
      </c>
      <c r="G28" s="200">
        <v>1.93</v>
      </c>
      <c r="H28" s="200">
        <v>0</v>
      </c>
      <c r="I28" s="200">
        <v>0</v>
      </c>
      <c r="J28" s="200">
        <v>3.99</v>
      </c>
      <c r="K28" s="200">
        <v>5.5</v>
      </c>
      <c r="L28" s="200">
        <v>2.12</v>
      </c>
      <c r="M28" s="200">
        <v>0</v>
      </c>
      <c r="N28" s="200">
        <v>1.01</v>
      </c>
      <c r="O28" s="200">
        <v>1.68</v>
      </c>
      <c r="P28" s="200">
        <v>2.0699999999999998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9.74</v>
      </c>
      <c r="V28" s="200">
        <v>0.12</v>
      </c>
      <c r="W28" s="200">
        <v>0.39</v>
      </c>
      <c r="X28" s="200">
        <v>1.25</v>
      </c>
      <c r="Y28" s="200">
        <v>0</v>
      </c>
      <c r="Z28" s="200">
        <v>2.35</v>
      </c>
      <c r="AA28" s="200">
        <v>0.59</v>
      </c>
      <c r="AB28" s="200">
        <v>0</v>
      </c>
      <c r="AC28" s="200">
        <v>13.11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30.37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66.64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2.67</v>
      </c>
      <c r="E29" s="200">
        <v>0</v>
      </c>
      <c r="F29" s="200">
        <v>0</v>
      </c>
      <c r="G29" s="200">
        <v>1.93</v>
      </c>
      <c r="H29" s="200">
        <v>0</v>
      </c>
      <c r="I29" s="200">
        <v>0</v>
      </c>
      <c r="J29" s="200">
        <v>3.99</v>
      </c>
      <c r="K29" s="200">
        <v>5.5</v>
      </c>
      <c r="L29" s="200">
        <v>2.12</v>
      </c>
      <c r="M29" s="200">
        <v>0</v>
      </c>
      <c r="N29" s="200">
        <v>1.01</v>
      </c>
      <c r="O29" s="200">
        <v>1.68</v>
      </c>
      <c r="P29" s="200">
        <v>2.0699999999999998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9.74</v>
      </c>
      <c r="V29" s="200">
        <v>0.12</v>
      </c>
      <c r="W29" s="200">
        <v>0.39</v>
      </c>
      <c r="X29" s="200">
        <v>1.25</v>
      </c>
      <c r="Y29" s="200">
        <v>0</v>
      </c>
      <c r="Z29" s="200">
        <v>2.35</v>
      </c>
      <c r="AA29" s="200">
        <v>0.59</v>
      </c>
      <c r="AB29" s="200">
        <v>0</v>
      </c>
      <c r="AC29" s="200">
        <v>13.11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30.37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66.64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2.67</v>
      </c>
      <c r="E30" s="200">
        <v>0</v>
      </c>
      <c r="F30" s="200">
        <v>0</v>
      </c>
      <c r="G30" s="200">
        <v>1.93</v>
      </c>
      <c r="H30" s="200">
        <v>0</v>
      </c>
      <c r="I30" s="200">
        <v>0</v>
      </c>
      <c r="J30" s="200">
        <v>3.99</v>
      </c>
      <c r="K30" s="200">
        <v>5.5</v>
      </c>
      <c r="L30" s="200">
        <v>2.12</v>
      </c>
      <c r="M30" s="200">
        <v>0</v>
      </c>
      <c r="N30" s="200">
        <v>1.01</v>
      </c>
      <c r="O30" s="200">
        <v>1.68</v>
      </c>
      <c r="P30" s="200">
        <v>2.0699999999999998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9.74</v>
      </c>
      <c r="V30" s="200">
        <v>0.12</v>
      </c>
      <c r="W30" s="200">
        <v>0.39</v>
      </c>
      <c r="X30" s="200">
        <v>1.25</v>
      </c>
      <c r="Y30" s="200">
        <v>0</v>
      </c>
      <c r="Z30" s="200">
        <v>2.35</v>
      </c>
      <c r="AA30" s="200">
        <v>0.59</v>
      </c>
      <c r="AB30" s="200">
        <v>0</v>
      </c>
      <c r="AC30" s="200">
        <v>13.11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30.37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66.64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2.67</v>
      </c>
      <c r="E31" s="200">
        <v>0</v>
      </c>
      <c r="F31" s="200">
        <v>0</v>
      </c>
      <c r="G31" s="200">
        <v>1.93</v>
      </c>
      <c r="H31" s="200">
        <v>0</v>
      </c>
      <c r="I31" s="200">
        <v>0</v>
      </c>
      <c r="J31" s="200">
        <v>3.99</v>
      </c>
      <c r="K31" s="200">
        <v>5.5</v>
      </c>
      <c r="L31" s="200">
        <v>2.12</v>
      </c>
      <c r="M31" s="200">
        <v>0</v>
      </c>
      <c r="N31" s="200">
        <v>1.01</v>
      </c>
      <c r="O31" s="200">
        <v>1.68</v>
      </c>
      <c r="P31" s="200">
        <v>2.0699999999999998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9.74</v>
      </c>
      <c r="V31" s="200">
        <v>0.12</v>
      </c>
      <c r="W31" s="200">
        <v>0.39</v>
      </c>
      <c r="X31" s="200">
        <v>1.25</v>
      </c>
      <c r="Y31" s="200">
        <v>0</v>
      </c>
      <c r="Z31" s="200">
        <v>2.35</v>
      </c>
      <c r="AA31" s="200">
        <v>0.59</v>
      </c>
      <c r="AB31" s="200">
        <v>0</v>
      </c>
      <c r="AC31" s="200">
        <v>5.0999999999999996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20.8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66.64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2.67</v>
      </c>
      <c r="E32" s="200">
        <v>0</v>
      </c>
      <c r="F32" s="200">
        <v>0</v>
      </c>
      <c r="G32" s="200">
        <v>1.93</v>
      </c>
      <c r="H32" s="200">
        <v>0</v>
      </c>
      <c r="I32" s="200">
        <v>0</v>
      </c>
      <c r="J32" s="200">
        <v>3.99</v>
      </c>
      <c r="K32" s="200">
        <v>5.5</v>
      </c>
      <c r="L32" s="200">
        <v>2.12</v>
      </c>
      <c r="M32" s="200">
        <v>0</v>
      </c>
      <c r="N32" s="200">
        <v>1.01</v>
      </c>
      <c r="O32" s="200">
        <v>1.68</v>
      </c>
      <c r="P32" s="200">
        <v>2.0699999999999998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9.74</v>
      </c>
      <c r="V32" s="200">
        <v>0.12</v>
      </c>
      <c r="W32" s="200">
        <v>0.39</v>
      </c>
      <c r="X32" s="200">
        <v>1.25</v>
      </c>
      <c r="Y32" s="200">
        <v>0</v>
      </c>
      <c r="Z32" s="200">
        <v>2.35</v>
      </c>
      <c r="AA32" s="200">
        <v>0.59</v>
      </c>
      <c r="AB32" s="200">
        <v>0</v>
      </c>
      <c r="AC32" s="200">
        <v>12.11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30.37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66.64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2.67</v>
      </c>
      <c r="E33" s="200">
        <v>0</v>
      </c>
      <c r="F33" s="200">
        <v>0</v>
      </c>
      <c r="G33" s="200">
        <v>1.93</v>
      </c>
      <c r="H33" s="200">
        <v>0</v>
      </c>
      <c r="I33" s="200">
        <v>0</v>
      </c>
      <c r="J33" s="200">
        <v>3.99</v>
      </c>
      <c r="K33" s="200">
        <v>5.5</v>
      </c>
      <c r="L33" s="200">
        <v>2.12</v>
      </c>
      <c r="M33" s="200">
        <v>0</v>
      </c>
      <c r="N33" s="200">
        <v>1.01</v>
      </c>
      <c r="O33" s="200">
        <v>1.68</v>
      </c>
      <c r="P33" s="200">
        <v>2.0699999999999998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9.74</v>
      </c>
      <c r="V33" s="200">
        <v>0.12</v>
      </c>
      <c r="W33" s="200">
        <v>0.39</v>
      </c>
      <c r="X33" s="200">
        <v>1.25</v>
      </c>
      <c r="Y33" s="200">
        <v>0</v>
      </c>
      <c r="Z33" s="200">
        <v>2.35</v>
      </c>
      <c r="AA33" s="200">
        <v>0.59</v>
      </c>
      <c r="AB33" s="200">
        <v>0</v>
      </c>
      <c r="AC33" s="200">
        <v>12.11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30.37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66.64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2.67</v>
      </c>
      <c r="E34" s="200">
        <v>0</v>
      </c>
      <c r="F34" s="200">
        <v>0</v>
      </c>
      <c r="G34" s="200">
        <v>1.93</v>
      </c>
      <c r="H34" s="200">
        <v>0</v>
      </c>
      <c r="I34" s="200">
        <v>0</v>
      </c>
      <c r="J34" s="200">
        <v>3.99</v>
      </c>
      <c r="K34" s="200">
        <v>5.5</v>
      </c>
      <c r="L34" s="200">
        <v>2.12</v>
      </c>
      <c r="M34" s="200">
        <v>0</v>
      </c>
      <c r="N34" s="200">
        <v>1.01</v>
      </c>
      <c r="O34" s="200">
        <v>1.68</v>
      </c>
      <c r="P34" s="200">
        <v>2.0699999999999998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9.74</v>
      </c>
      <c r="V34" s="200">
        <v>0.12</v>
      </c>
      <c r="W34" s="200">
        <v>0.39</v>
      </c>
      <c r="X34" s="200">
        <v>1.25</v>
      </c>
      <c r="Y34" s="200">
        <v>0</v>
      </c>
      <c r="Z34" s="200">
        <v>2.35</v>
      </c>
      <c r="AA34" s="200">
        <v>0.59</v>
      </c>
      <c r="AB34" s="200">
        <v>0</v>
      </c>
      <c r="AC34" s="200">
        <v>12.11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30.37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66.64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2.67</v>
      </c>
      <c r="E35" s="200">
        <v>0</v>
      </c>
      <c r="F35" s="200">
        <v>0</v>
      </c>
      <c r="G35" s="200">
        <v>1.93</v>
      </c>
      <c r="H35" s="200">
        <v>0</v>
      </c>
      <c r="I35" s="200">
        <v>0</v>
      </c>
      <c r="J35" s="200">
        <v>3.99</v>
      </c>
      <c r="K35" s="200">
        <v>5.5</v>
      </c>
      <c r="L35" s="200">
        <v>2.12</v>
      </c>
      <c r="M35" s="200">
        <v>0</v>
      </c>
      <c r="N35" s="200">
        <v>1.01</v>
      </c>
      <c r="O35" s="200">
        <v>1.68</v>
      </c>
      <c r="P35" s="200">
        <v>2.0699999999999998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9.74</v>
      </c>
      <c r="V35" s="200">
        <v>0.12</v>
      </c>
      <c r="W35" s="200">
        <v>0.39</v>
      </c>
      <c r="X35" s="200">
        <v>1.25</v>
      </c>
      <c r="Y35" s="200">
        <v>0</v>
      </c>
      <c r="Z35" s="200">
        <v>2.35</v>
      </c>
      <c r="AA35" s="200">
        <v>0.59</v>
      </c>
      <c r="AB35" s="200">
        <v>0</v>
      </c>
      <c r="AC35" s="200">
        <v>12.11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30.37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66.64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2.67</v>
      </c>
      <c r="E36" s="200">
        <v>0</v>
      </c>
      <c r="F36" s="200">
        <v>0</v>
      </c>
      <c r="G36" s="200">
        <v>1.93</v>
      </c>
      <c r="H36" s="200">
        <v>0</v>
      </c>
      <c r="I36" s="200">
        <v>0</v>
      </c>
      <c r="J36" s="200">
        <v>3.99</v>
      </c>
      <c r="K36" s="200">
        <v>5.5</v>
      </c>
      <c r="L36" s="200">
        <v>2.12</v>
      </c>
      <c r="M36" s="200">
        <v>0</v>
      </c>
      <c r="N36" s="200">
        <v>1.01</v>
      </c>
      <c r="O36" s="200">
        <v>1.68</v>
      </c>
      <c r="P36" s="200">
        <v>2.0699999999999998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9.74</v>
      </c>
      <c r="V36" s="200">
        <v>0.12</v>
      </c>
      <c r="W36" s="200">
        <v>0.39</v>
      </c>
      <c r="X36" s="200">
        <v>1.25</v>
      </c>
      <c r="Y36" s="200">
        <v>0</v>
      </c>
      <c r="Z36" s="200">
        <v>2.35</v>
      </c>
      <c r="AA36" s="200">
        <v>0.59</v>
      </c>
      <c r="AB36" s="200">
        <v>0</v>
      </c>
      <c r="AC36" s="200">
        <v>12.11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30.37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66.64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2.67</v>
      </c>
      <c r="E37" s="200">
        <v>0</v>
      </c>
      <c r="F37" s="200">
        <v>0</v>
      </c>
      <c r="G37" s="200">
        <v>1.93</v>
      </c>
      <c r="H37" s="200">
        <v>0</v>
      </c>
      <c r="I37" s="200">
        <v>0</v>
      </c>
      <c r="J37" s="200">
        <v>3.99</v>
      </c>
      <c r="K37" s="200">
        <v>0</v>
      </c>
      <c r="L37" s="200">
        <v>1.06</v>
      </c>
      <c r="M37" s="200">
        <v>0</v>
      </c>
      <c r="N37" s="200">
        <v>1.01</v>
      </c>
      <c r="O37" s="200">
        <v>1.68</v>
      </c>
      <c r="P37" s="200">
        <v>2.0699999999999998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9.74</v>
      </c>
      <c r="V37" s="200">
        <v>0.12</v>
      </c>
      <c r="W37" s="200">
        <v>0.39</v>
      </c>
      <c r="X37" s="200">
        <v>1.25</v>
      </c>
      <c r="Y37" s="200">
        <v>0</v>
      </c>
      <c r="Z37" s="200">
        <v>2.35</v>
      </c>
      <c r="AA37" s="200">
        <v>0.59</v>
      </c>
      <c r="AB37" s="200">
        <v>0</v>
      </c>
      <c r="AC37" s="200">
        <v>12.11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32.14</v>
      </c>
      <c r="AI37" s="200">
        <v>30.37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66.64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2.67</v>
      </c>
      <c r="E38" s="200">
        <v>0</v>
      </c>
      <c r="F38" s="200">
        <v>0</v>
      </c>
      <c r="G38" s="200">
        <v>1.93</v>
      </c>
      <c r="H38" s="200">
        <v>0</v>
      </c>
      <c r="I38" s="200">
        <v>0</v>
      </c>
      <c r="J38" s="200">
        <v>3.99</v>
      </c>
      <c r="K38" s="200">
        <v>0</v>
      </c>
      <c r="L38" s="200">
        <v>1.06</v>
      </c>
      <c r="M38" s="200">
        <v>0</v>
      </c>
      <c r="N38" s="200">
        <v>1.01</v>
      </c>
      <c r="O38" s="200">
        <v>1.68</v>
      </c>
      <c r="P38" s="200">
        <v>2.0699999999999998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9.74</v>
      </c>
      <c r="V38" s="200">
        <v>0.12</v>
      </c>
      <c r="W38" s="200">
        <v>0.39</v>
      </c>
      <c r="X38" s="200">
        <v>1.25</v>
      </c>
      <c r="Y38" s="200">
        <v>0</v>
      </c>
      <c r="Z38" s="200">
        <v>2.35</v>
      </c>
      <c r="AA38" s="200">
        <v>0.59</v>
      </c>
      <c r="AB38" s="200">
        <v>0</v>
      </c>
      <c r="AC38" s="200">
        <v>12.11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32.14</v>
      </c>
      <c r="AI38" s="200">
        <v>30.37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66.64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2.67</v>
      </c>
      <c r="E39" s="200">
        <v>0</v>
      </c>
      <c r="F39" s="200">
        <v>0</v>
      </c>
      <c r="G39" s="200">
        <v>1.93</v>
      </c>
      <c r="H39" s="200">
        <v>0</v>
      </c>
      <c r="I39" s="200">
        <v>0</v>
      </c>
      <c r="J39" s="200">
        <v>4.7300000000000004</v>
      </c>
      <c r="K39" s="200">
        <v>0</v>
      </c>
      <c r="L39" s="200">
        <v>2.12</v>
      </c>
      <c r="M39" s="200">
        <v>0</v>
      </c>
      <c r="N39" s="200">
        <v>1.01</v>
      </c>
      <c r="O39" s="200">
        <v>1.68</v>
      </c>
      <c r="P39" s="200">
        <v>2.0699999999999998</v>
      </c>
      <c r="Q39" s="200">
        <v>0.09</v>
      </c>
      <c r="R39" s="200">
        <v>0.36</v>
      </c>
      <c r="S39" s="200">
        <v>0.22</v>
      </c>
      <c r="T39" s="200">
        <v>0</v>
      </c>
      <c r="U39" s="200">
        <v>9.74</v>
      </c>
      <c r="V39" s="200">
        <v>0.12</v>
      </c>
      <c r="W39" s="200">
        <v>0.39</v>
      </c>
      <c r="X39" s="200">
        <v>1.25</v>
      </c>
      <c r="Y39" s="200">
        <v>0</v>
      </c>
      <c r="Z39" s="200">
        <v>2.35</v>
      </c>
      <c r="AA39" s="200">
        <v>0.59</v>
      </c>
      <c r="AB39" s="200">
        <v>0</v>
      </c>
      <c r="AC39" s="200">
        <v>12.11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32.14</v>
      </c>
      <c r="AI39" s="200">
        <v>29.57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66.64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2.67</v>
      </c>
      <c r="E40" s="200">
        <v>0</v>
      </c>
      <c r="F40" s="200">
        <v>0</v>
      </c>
      <c r="G40" s="200">
        <v>1.93</v>
      </c>
      <c r="H40" s="200">
        <v>0</v>
      </c>
      <c r="I40" s="200">
        <v>0</v>
      </c>
      <c r="J40" s="200">
        <v>4.7300000000000004</v>
      </c>
      <c r="K40" s="200">
        <v>5.5</v>
      </c>
      <c r="L40" s="200">
        <v>2.12</v>
      </c>
      <c r="M40" s="200">
        <v>0</v>
      </c>
      <c r="N40" s="200">
        <v>1.01</v>
      </c>
      <c r="O40" s="200">
        <v>1.68</v>
      </c>
      <c r="P40" s="200">
        <v>2.0699999999999998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9.74</v>
      </c>
      <c r="V40" s="200">
        <v>0.12</v>
      </c>
      <c r="W40" s="200">
        <v>0.39</v>
      </c>
      <c r="X40" s="200">
        <v>1.25</v>
      </c>
      <c r="Y40" s="200">
        <v>0</v>
      </c>
      <c r="Z40" s="200">
        <v>2.35</v>
      </c>
      <c r="AA40" s="200">
        <v>0.59</v>
      </c>
      <c r="AB40" s="200">
        <v>0</v>
      </c>
      <c r="AC40" s="200">
        <v>12.11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32.14</v>
      </c>
      <c r="AI40" s="200">
        <v>29.57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66.64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2.67</v>
      </c>
      <c r="E41" s="200">
        <v>0</v>
      </c>
      <c r="F41" s="200">
        <v>0</v>
      </c>
      <c r="G41" s="200">
        <v>1.93</v>
      </c>
      <c r="H41" s="200">
        <v>0</v>
      </c>
      <c r="I41" s="200">
        <v>0</v>
      </c>
      <c r="J41" s="200">
        <v>4.59</v>
      </c>
      <c r="K41" s="200">
        <v>5.5</v>
      </c>
      <c r="L41" s="200">
        <v>2.12</v>
      </c>
      <c r="M41" s="200">
        <v>0</v>
      </c>
      <c r="N41" s="200">
        <v>1.01</v>
      </c>
      <c r="O41" s="200">
        <v>1.68</v>
      </c>
      <c r="P41" s="200">
        <v>2.0699999999999998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9.74</v>
      </c>
      <c r="V41" s="200">
        <v>0.12</v>
      </c>
      <c r="W41" s="200">
        <v>0.39</v>
      </c>
      <c r="X41" s="200">
        <v>1.25</v>
      </c>
      <c r="Y41" s="200">
        <v>0</v>
      </c>
      <c r="Z41" s="200">
        <v>2.35</v>
      </c>
      <c r="AA41" s="200">
        <v>0.59</v>
      </c>
      <c r="AB41" s="200">
        <v>0</v>
      </c>
      <c r="AC41" s="200">
        <v>12.11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32.14</v>
      </c>
      <c r="AI41" s="200">
        <v>29.57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66.64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2.67</v>
      </c>
      <c r="E42" s="200">
        <v>0</v>
      </c>
      <c r="F42" s="200">
        <v>0</v>
      </c>
      <c r="G42" s="200">
        <v>1.93</v>
      </c>
      <c r="H42" s="200">
        <v>0</v>
      </c>
      <c r="I42" s="200">
        <v>0</v>
      </c>
      <c r="J42" s="200">
        <v>4.59</v>
      </c>
      <c r="K42" s="200">
        <v>5.5</v>
      </c>
      <c r="L42" s="200">
        <v>2.12</v>
      </c>
      <c r="M42" s="200">
        <v>0</v>
      </c>
      <c r="N42" s="200">
        <v>1.01</v>
      </c>
      <c r="O42" s="200">
        <v>1.68</v>
      </c>
      <c r="P42" s="200">
        <v>2.0699999999999998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9.74</v>
      </c>
      <c r="V42" s="200">
        <v>0.12</v>
      </c>
      <c r="W42" s="200">
        <v>0.39</v>
      </c>
      <c r="X42" s="200">
        <v>1.25</v>
      </c>
      <c r="Y42" s="200">
        <v>0</v>
      </c>
      <c r="Z42" s="200">
        <v>2.35</v>
      </c>
      <c r="AA42" s="200">
        <v>0.59</v>
      </c>
      <c r="AB42" s="200">
        <v>0</v>
      </c>
      <c r="AC42" s="200">
        <v>12.11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32.14</v>
      </c>
      <c r="AI42" s="200">
        <v>29.57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66.64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2.67</v>
      </c>
      <c r="E43" s="200">
        <v>0</v>
      </c>
      <c r="F43" s="200">
        <v>0</v>
      </c>
      <c r="G43" s="200">
        <v>1.93</v>
      </c>
      <c r="H43" s="200">
        <v>0</v>
      </c>
      <c r="I43" s="200">
        <v>0</v>
      </c>
      <c r="J43" s="200">
        <v>4.59</v>
      </c>
      <c r="K43" s="200">
        <v>5.5</v>
      </c>
      <c r="L43" s="200">
        <v>2.12</v>
      </c>
      <c r="M43" s="200">
        <v>0</v>
      </c>
      <c r="N43" s="200">
        <v>1.01</v>
      </c>
      <c r="O43" s="200">
        <v>1.68</v>
      </c>
      <c r="P43" s="200">
        <v>2.0699999999999998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9.74</v>
      </c>
      <c r="V43" s="200">
        <v>0.12</v>
      </c>
      <c r="W43" s="200">
        <v>0.39</v>
      </c>
      <c r="X43" s="200">
        <v>1.25</v>
      </c>
      <c r="Y43" s="200">
        <v>0</v>
      </c>
      <c r="Z43" s="200">
        <v>2.35</v>
      </c>
      <c r="AA43" s="200">
        <v>0.59</v>
      </c>
      <c r="AB43" s="200">
        <v>0</v>
      </c>
      <c r="AC43" s="200">
        <v>14.25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29.57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63.52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2.67</v>
      </c>
      <c r="E44" s="200">
        <v>0</v>
      </c>
      <c r="F44" s="200">
        <v>0</v>
      </c>
      <c r="G44" s="200">
        <v>1.93</v>
      </c>
      <c r="H44" s="200">
        <v>0</v>
      </c>
      <c r="I44" s="200">
        <v>0</v>
      </c>
      <c r="J44" s="200">
        <v>4.59</v>
      </c>
      <c r="K44" s="200">
        <v>5.5</v>
      </c>
      <c r="L44" s="200">
        <v>2.12</v>
      </c>
      <c r="M44" s="200">
        <v>0</v>
      </c>
      <c r="N44" s="200">
        <v>1.01</v>
      </c>
      <c r="O44" s="200">
        <v>1.68</v>
      </c>
      <c r="P44" s="200">
        <v>2.0699999999999998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9.74</v>
      </c>
      <c r="V44" s="200">
        <v>0.12</v>
      </c>
      <c r="W44" s="200">
        <v>0.39</v>
      </c>
      <c r="X44" s="200">
        <v>1.25</v>
      </c>
      <c r="Y44" s="200">
        <v>0</v>
      </c>
      <c r="Z44" s="200">
        <v>2.35</v>
      </c>
      <c r="AA44" s="200">
        <v>0.59</v>
      </c>
      <c r="AB44" s="200">
        <v>0</v>
      </c>
      <c r="AC44" s="200">
        <v>14.25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29.91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63.52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2.67</v>
      </c>
      <c r="E45" s="200">
        <v>0</v>
      </c>
      <c r="F45" s="200">
        <v>0</v>
      </c>
      <c r="G45" s="200">
        <v>1.93</v>
      </c>
      <c r="H45" s="200">
        <v>0</v>
      </c>
      <c r="I45" s="200">
        <v>0</v>
      </c>
      <c r="J45" s="200">
        <v>4.59</v>
      </c>
      <c r="K45" s="200">
        <v>5.5</v>
      </c>
      <c r="L45" s="200">
        <v>2.12</v>
      </c>
      <c r="M45" s="200">
        <v>0</v>
      </c>
      <c r="N45" s="200">
        <v>1.01</v>
      </c>
      <c r="O45" s="200">
        <v>1.68</v>
      </c>
      <c r="P45" s="200">
        <v>2.0699999999999998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9.74</v>
      </c>
      <c r="V45" s="200">
        <v>0.12</v>
      </c>
      <c r="W45" s="200">
        <v>0.39</v>
      </c>
      <c r="X45" s="200">
        <v>1.25</v>
      </c>
      <c r="Y45" s="200">
        <v>0</v>
      </c>
      <c r="Z45" s="200">
        <v>2.35</v>
      </c>
      <c r="AA45" s="200">
        <v>0.59</v>
      </c>
      <c r="AB45" s="200">
        <v>0</v>
      </c>
      <c r="AC45" s="200">
        <v>14.25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23.36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63.52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2.67</v>
      </c>
      <c r="E46" s="200">
        <v>0</v>
      </c>
      <c r="F46" s="200">
        <v>0</v>
      </c>
      <c r="G46" s="200">
        <v>1.93</v>
      </c>
      <c r="H46" s="200">
        <v>0</v>
      </c>
      <c r="I46" s="200">
        <v>0</v>
      </c>
      <c r="J46" s="200">
        <v>4.59</v>
      </c>
      <c r="K46" s="200">
        <v>5.5</v>
      </c>
      <c r="L46" s="200">
        <v>2.12</v>
      </c>
      <c r="M46" s="200">
        <v>0</v>
      </c>
      <c r="N46" s="200">
        <v>1.01</v>
      </c>
      <c r="O46" s="200">
        <v>1.68</v>
      </c>
      <c r="P46" s="200">
        <v>2.0699999999999998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9.74</v>
      </c>
      <c r="V46" s="200">
        <v>0.12</v>
      </c>
      <c r="W46" s="200">
        <v>0.39</v>
      </c>
      <c r="X46" s="200">
        <v>1.25</v>
      </c>
      <c r="Y46" s="200">
        <v>0</v>
      </c>
      <c r="Z46" s="200">
        <v>2.35</v>
      </c>
      <c r="AA46" s="200">
        <v>0.59</v>
      </c>
      <c r="AB46" s="200">
        <v>0</v>
      </c>
      <c r="AC46" s="200">
        <v>14.25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23.36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63.52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2.67</v>
      </c>
      <c r="E47" s="200">
        <v>0</v>
      </c>
      <c r="F47" s="200">
        <v>0</v>
      </c>
      <c r="G47" s="200">
        <v>1.93</v>
      </c>
      <c r="H47" s="200">
        <v>0</v>
      </c>
      <c r="I47" s="200">
        <v>0</v>
      </c>
      <c r="J47" s="200">
        <v>4.59</v>
      </c>
      <c r="K47" s="200">
        <v>5.5</v>
      </c>
      <c r="L47" s="200">
        <v>2.12</v>
      </c>
      <c r="M47" s="200">
        <v>0</v>
      </c>
      <c r="N47" s="200">
        <v>1.01</v>
      </c>
      <c r="O47" s="200">
        <v>1.68</v>
      </c>
      <c r="P47" s="200">
        <v>2.0699999999999998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9.74</v>
      </c>
      <c r="V47" s="200">
        <v>0.12</v>
      </c>
      <c r="W47" s="200">
        <v>0.39</v>
      </c>
      <c r="X47" s="200">
        <v>1.25</v>
      </c>
      <c r="Y47" s="200">
        <v>0</v>
      </c>
      <c r="Z47" s="200">
        <v>2.35</v>
      </c>
      <c r="AA47" s="200">
        <v>0.59</v>
      </c>
      <c r="AB47" s="200">
        <v>0</v>
      </c>
      <c r="AC47" s="200">
        <v>14.25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23.36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63.52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2.67</v>
      </c>
      <c r="E48" s="200">
        <v>0</v>
      </c>
      <c r="F48" s="200">
        <v>0</v>
      </c>
      <c r="G48" s="200">
        <v>1.93</v>
      </c>
      <c r="H48" s="200">
        <v>0</v>
      </c>
      <c r="I48" s="200">
        <v>0</v>
      </c>
      <c r="J48" s="200">
        <v>4.59</v>
      </c>
      <c r="K48" s="200">
        <v>5.5</v>
      </c>
      <c r="L48" s="200">
        <v>2.12</v>
      </c>
      <c r="M48" s="200">
        <v>0</v>
      </c>
      <c r="N48" s="200">
        <v>1.01</v>
      </c>
      <c r="O48" s="200">
        <v>1.68</v>
      </c>
      <c r="P48" s="200">
        <v>2.0699999999999998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9.74</v>
      </c>
      <c r="V48" s="200">
        <v>0.12</v>
      </c>
      <c r="W48" s="200">
        <v>0.39</v>
      </c>
      <c r="X48" s="200">
        <v>1.25</v>
      </c>
      <c r="Y48" s="200">
        <v>0</v>
      </c>
      <c r="Z48" s="200">
        <v>2.35</v>
      </c>
      <c r="AA48" s="200">
        <v>0.59</v>
      </c>
      <c r="AB48" s="200">
        <v>0</v>
      </c>
      <c r="AC48" s="200">
        <v>14.25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23.36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63.52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2.67</v>
      </c>
      <c r="E49" s="200">
        <v>0</v>
      </c>
      <c r="F49" s="200">
        <v>0</v>
      </c>
      <c r="G49" s="200">
        <v>1.93</v>
      </c>
      <c r="H49" s="200">
        <v>0</v>
      </c>
      <c r="I49" s="200">
        <v>0</v>
      </c>
      <c r="J49" s="200">
        <v>4.59</v>
      </c>
      <c r="K49" s="200">
        <v>5.5</v>
      </c>
      <c r="L49" s="200">
        <v>2.12</v>
      </c>
      <c r="M49" s="200">
        <v>0</v>
      </c>
      <c r="N49" s="200">
        <v>1.01</v>
      </c>
      <c r="O49" s="200">
        <v>1.68</v>
      </c>
      <c r="P49" s="200">
        <v>2.0699999999999998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9.74</v>
      </c>
      <c r="V49" s="200">
        <v>0.12</v>
      </c>
      <c r="W49" s="200">
        <v>0.39</v>
      </c>
      <c r="X49" s="200">
        <v>1.25</v>
      </c>
      <c r="Y49" s="200">
        <v>0</v>
      </c>
      <c r="Z49" s="200">
        <v>2.35</v>
      </c>
      <c r="AA49" s="200">
        <v>0.59</v>
      </c>
      <c r="AB49" s="200">
        <v>0</v>
      </c>
      <c r="AC49" s="200">
        <v>14.25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23.36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63.52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2.67</v>
      </c>
      <c r="E50" s="200">
        <v>0</v>
      </c>
      <c r="F50" s="200">
        <v>0</v>
      </c>
      <c r="G50" s="200">
        <v>1.93</v>
      </c>
      <c r="H50" s="200">
        <v>0</v>
      </c>
      <c r="I50" s="200">
        <v>0</v>
      </c>
      <c r="J50" s="200">
        <v>4.59</v>
      </c>
      <c r="K50" s="200">
        <v>5.5</v>
      </c>
      <c r="L50" s="200">
        <v>2.12</v>
      </c>
      <c r="M50" s="200">
        <v>0</v>
      </c>
      <c r="N50" s="200">
        <v>1.01</v>
      </c>
      <c r="O50" s="200">
        <v>1.68</v>
      </c>
      <c r="P50" s="200">
        <v>2.0699999999999998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9.74</v>
      </c>
      <c r="V50" s="200">
        <v>0.12</v>
      </c>
      <c r="W50" s="200">
        <v>0.39</v>
      </c>
      <c r="X50" s="200">
        <v>1.25</v>
      </c>
      <c r="Y50" s="200">
        <v>0</v>
      </c>
      <c r="Z50" s="200">
        <v>2.35</v>
      </c>
      <c r="AA50" s="200">
        <v>0.59</v>
      </c>
      <c r="AB50" s="200">
        <v>0</v>
      </c>
      <c r="AC50" s="200">
        <v>14.25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23.36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63.52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2.67</v>
      </c>
      <c r="E51" s="200">
        <v>0</v>
      </c>
      <c r="F51" s="200">
        <v>0</v>
      </c>
      <c r="G51" s="200">
        <v>1.93</v>
      </c>
      <c r="H51" s="200">
        <v>0</v>
      </c>
      <c r="I51" s="200">
        <v>0</v>
      </c>
      <c r="J51" s="200">
        <v>4.59</v>
      </c>
      <c r="K51" s="200">
        <v>5.5</v>
      </c>
      <c r="L51" s="200">
        <v>2.12</v>
      </c>
      <c r="M51" s="200">
        <v>0</v>
      </c>
      <c r="N51" s="200">
        <v>1.01</v>
      </c>
      <c r="O51" s="200">
        <v>1.68</v>
      </c>
      <c r="P51" s="200">
        <v>2.0699999999999998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9.74</v>
      </c>
      <c r="V51" s="200">
        <v>0.12</v>
      </c>
      <c r="W51" s="200">
        <v>0.39</v>
      </c>
      <c r="X51" s="200">
        <v>1.25</v>
      </c>
      <c r="Y51" s="200">
        <v>0</v>
      </c>
      <c r="Z51" s="200">
        <v>2.35</v>
      </c>
      <c r="AA51" s="200">
        <v>0.59</v>
      </c>
      <c r="AB51" s="200">
        <v>0</v>
      </c>
      <c r="AC51" s="200">
        <v>14.39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22.55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57.28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2.67</v>
      </c>
      <c r="E52" s="200">
        <v>0</v>
      </c>
      <c r="F52" s="200">
        <v>0</v>
      </c>
      <c r="G52" s="200">
        <v>1.93</v>
      </c>
      <c r="H52" s="200">
        <v>0</v>
      </c>
      <c r="I52" s="200">
        <v>0</v>
      </c>
      <c r="J52" s="200">
        <v>4.59</v>
      </c>
      <c r="K52" s="200">
        <v>5.5</v>
      </c>
      <c r="L52" s="200">
        <v>2.12</v>
      </c>
      <c r="M52" s="200">
        <v>0</v>
      </c>
      <c r="N52" s="200">
        <v>1.01</v>
      </c>
      <c r="O52" s="200">
        <v>1.68</v>
      </c>
      <c r="P52" s="200">
        <v>2.0699999999999998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9.74</v>
      </c>
      <c r="V52" s="200">
        <v>0.12</v>
      </c>
      <c r="W52" s="200">
        <v>0.39</v>
      </c>
      <c r="X52" s="200">
        <v>1.25</v>
      </c>
      <c r="Y52" s="200">
        <v>0</v>
      </c>
      <c r="Z52" s="200">
        <v>2.35</v>
      </c>
      <c r="AA52" s="200">
        <v>0.59</v>
      </c>
      <c r="AB52" s="200">
        <v>0</v>
      </c>
      <c r="AC52" s="200">
        <v>14.39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22.55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57.28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2.67</v>
      </c>
      <c r="E53" s="200">
        <v>0</v>
      </c>
      <c r="F53" s="200">
        <v>0</v>
      </c>
      <c r="G53" s="200">
        <v>1.93</v>
      </c>
      <c r="H53" s="200">
        <v>0</v>
      </c>
      <c r="I53" s="200">
        <v>0</v>
      </c>
      <c r="J53" s="200">
        <v>4.59</v>
      </c>
      <c r="K53" s="200">
        <v>5.5</v>
      </c>
      <c r="L53" s="200">
        <v>2.12</v>
      </c>
      <c r="M53" s="200">
        <v>0</v>
      </c>
      <c r="N53" s="200">
        <v>1.01</v>
      </c>
      <c r="O53" s="200">
        <v>1.68</v>
      </c>
      <c r="P53" s="200">
        <v>2.0699999999999998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9.74</v>
      </c>
      <c r="V53" s="200">
        <v>0.12</v>
      </c>
      <c r="W53" s="200">
        <v>0.39</v>
      </c>
      <c r="X53" s="200">
        <v>1.25</v>
      </c>
      <c r="Y53" s="200">
        <v>0</v>
      </c>
      <c r="Z53" s="200">
        <v>2.35</v>
      </c>
      <c r="AA53" s="200">
        <v>0.59</v>
      </c>
      <c r="AB53" s="200">
        <v>0</v>
      </c>
      <c r="AC53" s="200">
        <v>14.39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23.66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57.28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2.67</v>
      </c>
      <c r="E54" s="200">
        <v>0</v>
      </c>
      <c r="F54" s="200">
        <v>0</v>
      </c>
      <c r="G54" s="200">
        <v>1.93</v>
      </c>
      <c r="H54" s="200">
        <v>0</v>
      </c>
      <c r="I54" s="200">
        <v>0</v>
      </c>
      <c r="J54" s="200">
        <v>4.59</v>
      </c>
      <c r="K54" s="200">
        <v>5.5</v>
      </c>
      <c r="L54" s="200">
        <v>2.12</v>
      </c>
      <c r="M54" s="200">
        <v>0</v>
      </c>
      <c r="N54" s="200">
        <v>1.01</v>
      </c>
      <c r="O54" s="200">
        <v>1.68</v>
      </c>
      <c r="P54" s="200">
        <v>2.0699999999999998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9.74</v>
      </c>
      <c r="V54" s="200">
        <v>0.12</v>
      </c>
      <c r="W54" s="200">
        <v>0.39</v>
      </c>
      <c r="X54" s="200">
        <v>1.25</v>
      </c>
      <c r="Y54" s="200">
        <v>0</v>
      </c>
      <c r="Z54" s="200">
        <v>2.35</v>
      </c>
      <c r="AA54" s="200">
        <v>0.59</v>
      </c>
      <c r="AB54" s="200">
        <v>0</v>
      </c>
      <c r="AC54" s="200">
        <v>14.39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23.66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57.28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2.67</v>
      </c>
      <c r="E55" s="200">
        <v>0</v>
      </c>
      <c r="F55" s="200">
        <v>0</v>
      </c>
      <c r="G55" s="200">
        <v>1.93</v>
      </c>
      <c r="H55" s="200">
        <v>0</v>
      </c>
      <c r="I55" s="200">
        <v>0</v>
      </c>
      <c r="J55" s="200">
        <v>4.46</v>
      </c>
      <c r="K55" s="200">
        <v>5.5</v>
      </c>
      <c r="L55" s="200">
        <v>2.12</v>
      </c>
      <c r="M55" s="200">
        <v>0</v>
      </c>
      <c r="N55" s="200">
        <v>1.01</v>
      </c>
      <c r="O55" s="200">
        <v>1.68</v>
      </c>
      <c r="P55" s="200">
        <v>2.0699999999999998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9.74</v>
      </c>
      <c r="V55" s="200">
        <v>0.12</v>
      </c>
      <c r="W55" s="200">
        <v>0.39</v>
      </c>
      <c r="X55" s="200">
        <v>1.25</v>
      </c>
      <c r="Y55" s="200">
        <v>0</v>
      </c>
      <c r="Z55" s="200">
        <v>2.35</v>
      </c>
      <c r="AA55" s="200">
        <v>0.59</v>
      </c>
      <c r="AB55" s="200">
        <v>0</v>
      </c>
      <c r="AC55" s="200">
        <v>14.39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23.66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57.28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2.67</v>
      </c>
      <c r="E56" s="200">
        <v>0</v>
      </c>
      <c r="F56" s="200">
        <v>0</v>
      </c>
      <c r="G56" s="200">
        <v>1.93</v>
      </c>
      <c r="H56" s="200">
        <v>0</v>
      </c>
      <c r="I56" s="200">
        <v>0</v>
      </c>
      <c r="J56" s="200">
        <v>4.46</v>
      </c>
      <c r="K56" s="200">
        <v>5.5</v>
      </c>
      <c r="L56" s="200">
        <v>2.12</v>
      </c>
      <c r="M56" s="200">
        <v>0</v>
      </c>
      <c r="N56" s="200">
        <v>1.01</v>
      </c>
      <c r="O56" s="200">
        <v>1.68</v>
      </c>
      <c r="P56" s="200">
        <v>2.0699999999999998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9.74</v>
      </c>
      <c r="V56" s="200">
        <v>0.12</v>
      </c>
      <c r="W56" s="200">
        <v>0.39</v>
      </c>
      <c r="X56" s="200">
        <v>1.25</v>
      </c>
      <c r="Y56" s="200">
        <v>0</v>
      </c>
      <c r="Z56" s="200">
        <v>2.35</v>
      </c>
      <c r="AA56" s="200">
        <v>0.59</v>
      </c>
      <c r="AB56" s="200">
        <v>0</v>
      </c>
      <c r="AC56" s="200">
        <v>14.39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23.66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57.28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2.67</v>
      </c>
      <c r="E57" s="200">
        <v>0</v>
      </c>
      <c r="F57" s="200">
        <v>0</v>
      </c>
      <c r="G57" s="200">
        <v>1.93</v>
      </c>
      <c r="H57" s="200">
        <v>0</v>
      </c>
      <c r="I57" s="200">
        <v>0</v>
      </c>
      <c r="J57" s="200">
        <v>4.46</v>
      </c>
      <c r="K57" s="200">
        <v>5.5</v>
      </c>
      <c r="L57" s="200">
        <v>2.12</v>
      </c>
      <c r="M57" s="200">
        <v>0</v>
      </c>
      <c r="N57" s="200">
        <v>1.01</v>
      </c>
      <c r="O57" s="200">
        <v>1.68</v>
      </c>
      <c r="P57" s="200">
        <v>2.0699999999999998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9.74</v>
      </c>
      <c r="V57" s="200">
        <v>0.12</v>
      </c>
      <c r="W57" s="200">
        <v>0.39</v>
      </c>
      <c r="X57" s="200">
        <v>1.25</v>
      </c>
      <c r="Y57" s="200">
        <v>0</v>
      </c>
      <c r="Z57" s="200">
        <v>2.35</v>
      </c>
      <c r="AA57" s="200">
        <v>0.59</v>
      </c>
      <c r="AB57" s="200">
        <v>0</v>
      </c>
      <c r="AC57" s="200">
        <v>14.39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23.66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57.28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2.67</v>
      </c>
      <c r="E58" s="200">
        <v>0</v>
      </c>
      <c r="F58" s="200">
        <v>0</v>
      </c>
      <c r="G58" s="200">
        <v>1.93</v>
      </c>
      <c r="H58" s="200">
        <v>0</v>
      </c>
      <c r="I58" s="200">
        <v>0</v>
      </c>
      <c r="J58" s="200">
        <v>4.46</v>
      </c>
      <c r="K58" s="200">
        <v>5.5</v>
      </c>
      <c r="L58" s="200">
        <v>2.12</v>
      </c>
      <c r="M58" s="200">
        <v>0</v>
      </c>
      <c r="N58" s="200">
        <v>1.01</v>
      </c>
      <c r="O58" s="200">
        <v>1.68</v>
      </c>
      <c r="P58" s="200">
        <v>2.0699999999999998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9.74</v>
      </c>
      <c r="V58" s="200">
        <v>0.12</v>
      </c>
      <c r="W58" s="200">
        <v>0.39</v>
      </c>
      <c r="X58" s="200">
        <v>1.25</v>
      </c>
      <c r="Y58" s="200">
        <v>0</v>
      </c>
      <c r="Z58" s="200">
        <v>2.35</v>
      </c>
      <c r="AA58" s="200">
        <v>0.59</v>
      </c>
      <c r="AB58" s="200">
        <v>0</v>
      </c>
      <c r="AC58" s="200">
        <v>14.39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23.66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57.28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2.67</v>
      </c>
      <c r="E59" s="200">
        <v>0</v>
      </c>
      <c r="F59" s="200">
        <v>0</v>
      </c>
      <c r="G59" s="200">
        <v>1.93</v>
      </c>
      <c r="H59" s="200">
        <v>0</v>
      </c>
      <c r="I59" s="200">
        <v>0</v>
      </c>
      <c r="J59" s="200">
        <v>4.46</v>
      </c>
      <c r="K59" s="200">
        <v>5.5</v>
      </c>
      <c r="L59" s="200">
        <v>2.12</v>
      </c>
      <c r="M59" s="200">
        <v>0</v>
      </c>
      <c r="N59" s="200">
        <v>1.01</v>
      </c>
      <c r="O59" s="200">
        <v>1.68</v>
      </c>
      <c r="P59" s="200">
        <v>2.0699999999999998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9.74</v>
      </c>
      <c r="V59" s="200">
        <v>0.12</v>
      </c>
      <c r="W59" s="200">
        <v>0.37</v>
      </c>
      <c r="X59" s="200">
        <v>1.25</v>
      </c>
      <c r="Y59" s="200">
        <v>0</v>
      </c>
      <c r="Z59" s="200">
        <v>2.35</v>
      </c>
      <c r="AA59" s="200">
        <v>0.59</v>
      </c>
      <c r="AB59" s="200">
        <v>0</v>
      </c>
      <c r="AC59" s="200">
        <v>14.39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23.66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57.28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2.67</v>
      </c>
      <c r="E60" s="200">
        <v>0</v>
      </c>
      <c r="F60" s="200">
        <v>0</v>
      </c>
      <c r="G60" s="200">
        <v>1.93</v>
      </c>
      <c r="H60" s="200">
        <v>0</v>
      </c>
      <c r="I60" s="200">
        <v>0</v>
      </c>
      <c r="J60" s="200">
        <v>4.46</v>
      </c>
      <c r="K60" s="200">
        <v>5.5</v>
      </c>
      <c r="L60" s="200">
        <v>2.12</v>
      </c>
      <c r="M60" s="200">
        <v>0</v>
      </c>
      <c r="N60" s="200">
        <v>1.01</v>
      </c>
      <c r="O60" s="200">
        <v>1.68</v>
      </c>
      <c r="P60" s="200">
        <v>2.0699999999999998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9.74</v>
      </c>
      <c r="V60" s="200">
        <v>0.12</v>
      </c>
      <c r="W60" s="200">
        <v>0.37</v>
      </c>
      <c r="X60" s="200">
        <v>1.25</v>
      </c>
      <c r="Y60" s="200">
        <v>0</v>
      </c>
      <c r="Z60" s="200">
        <v>2.35</v>
      </c>
      <c r="AA60" s="200">
        <v>0.59</v>
      </c>
      <c r="AB60" s="200">
        <v>0</v>
      </c>
      <c r="AC60" s="200">
        <v>14.39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23.66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57.28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2.67</v>
      </c>
      <c r="E61" s="200">
        <v>0</v>
      </c>
      <c r="F61" s="200">
        <v>0</v>
      </c>
      <c r="G61" s="200">
        <v>1.93</v>
      </c>
      <c r="H61" s="200">
        <v>0</v>
      </c>
      <c r="I61" s="200">
        <v>0</v>
      </c>
      <c r="J61" s="200">
        <v>4.46</v>
      </c>
      <c r="K61" s="200">
        <v>5.5</v>
      </c>
      <c r="L61" s="200">
        <v>2.12</v>
      </c>
      <c r="M61" s="200">
        <v>0</v>
      </c>
      <c r="N61" s="200">
        <v>1.01</v>
      </c>
      <c r="O61" s="200">
        <v>1.68</v>
      </c>
      <c r="P61" s="200">
        <v>2.0699999999999998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9.74</v>
      </c>
      <c r="V61" s="200">
        <v>0.12</v>
      </c>
      <c r="W61" s="200">
        <v>0.37</v>
      </c>
      <c r="X61" s="200">
        <v>1.25</v>
      </c>
      <c r="Y61" s="200">
        <v>0</v>
      </c>
      <c r="Z61" s="200">
        <v>2.35</v>
      </c>
      <c r="AA61" s="200">
        <v>0.59</v>
      </c>
      <c r="AB61" s="200">
        <v>0</v>
      </c>
      <c r="AC61" s="200">
        <v>14.39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23.66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57.28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2.67</v>
      </c>
      <c r="E62" s="200">
        <v>0</v>
      </c>
      <c r="F62" s="200">
        <v>0</v>
      </c>
      <c r="G62" s="200">
        <v>1.93</v>
      </c>
      <c r="H62" s="200">
        <v>0</v>
      </c>
      <c r="I62" s="200">
        <v>0</v>
      </c>
      <c r="J62" s="200">
        <v>4.46</v>
      </c>
      <c r="K62" s="200">
        <v>5.5</v>
      </c>
      <c r="L62" s="200">
        <v>2.12</v>
      </c>
      <c r="M62" s="200">
        <v>0</v>
      </c>
      <c r="N62" s="200">
        <v>1.01</v>
      </c>
      <c r="O62" s="200">
        <v>1.68</v>
      </c>
      <c r="P62" s="200">
        <v>2.0699999999999998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9.74</v>
      </c>
      <c r="V62" s="200">
        <v>0.12</v>
      </c>
      <c r="W62" s="200">
        <v>0.37</v>
      </c>
      <c r="X62" s="200">
        <v>1.25</v>
      </c>
      <c r="Y62" s="200">
        <v>0</v>
      </c>
      <c r="Z62" s="200">
        <v>2.35</v>
      </c>
      <c r="AA62" s="200">
        <v>0.59</v>
      </c>
      <c r="AB62" s="200">
        <v>0</v>
      </c>
      <c r="AC62" s="200">
        <v>14.25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23.66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57.28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2.67</v>
      </c>
      <c r="E63" s="200">
        <v>0</v>
      </c>
      <c r="F63" s="200">
        <v>0</v>
      </c>
      <c r="G63" s="200">
        <v>1.93</v>
      </c>
      <c r="H63" s="200">
        <v>0</v>
      </c>
      <c r="I63" s="200">
        <v>0</v>
      </c>
      <c r="J63" s="200">
        <v>4.46</v>
      </c>
      <c r="K63" s="200">
        <v>5.5</v>
      </c>
      <c r="L63" s="200">
        <v>2.12</v>
      </c>
      <c r="M63" s="200">
        <v>0</v>
      </c>
      <c r="N63" s="200">
        <v>1.01</v>
      </c>
      <c r="O63" s="200">
        <v>1.68</v>
      </c>
      <c r="P63" s="200">
        <v>2.0699999999999998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9.74</v>
      </c>
      <c r="V63" s="200">
        <v>0.12</v>
      </c>
      <c r="W63" s="200">
        <v>0.37</v>
      </c>
      <c r="X63" s="200">
        <v>1.25</v>
      </c>
      <c r="Y63" s="200">
        <v>0</v>
      </c>
      <c r="Z63" s="200">
        <v>2.35</v>
      </c>
      <c r="AA63" s="200">
        <v>0.59</v>
      </c>
      <c r="AB63" s="200">
        <v>0</v>
      </c>
      <c r="AC63" s="200">
        <v>14.25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23.66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57.28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2.67</v>
      </c>
      <c r="E64" s="200">
        <v>0</v>
      </c>
      <c r="F64" s="200">
        <v>0</v>
      </c>
      <c r="G64" s="200">
        <v>1.93</v>
      </c>
      <c r="H64" s="200">
        <v>0</v>
      </c>
      <c r="I64" s="200">
        <v>0</v>
      </c>
      <c r="J64" s="200">
        <v>4.46</v>
      </c>
      <c r="K64" s="200">
        <v>5.5</v>
      </c>
      <c r="L64" s="200">
        <v>2.12</v>
      </c>
      <c r="M64" s="200">
        <v>0</v>
      </c>
      <c r="N64" s="200">
        <v>1.01</v>
      </c>
      <c r="O64" s="200">
        <v>1.68</v>
      </c>
      <c r="P64" s="200">
        <v>2.0699999999999998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9.74</v>
      </c>
      <c r="V64" s="200">
        <v>0.12</v>
      </c>
      <c r="W64" s="200">
        <v>0.37</v>
      </c>
      <c r="X64" s="200">
        <v>1.25</v>
      </c>
      <c r="Y64" s="200">
        <v>0</v>
      </c>
      <c r="Z64" s="200">
        <v>2.35</v>
      </c>
      <c r="AA64" s="200">
        <v>0.59</v>
      </c>
      <c r="AB64" s="200">
        <v>0</v>
      </c>
      <c r="AC64" s="200">
        <v>14.25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23.66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57.28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2.67</v>
      </c>
      <c r="E65" s="200">
        <v>0</v>
      </c>
      <c r="F65" s="200">
        <v>0</v>
      </c>
      <c r="G65" s="200">
        <v>1.93</v>
      </c>
      <c r="H65" s="200">
        <v>0</v>
      </c>
      <c r="I65" s="200">
        <v>0</v>
      </c>
      <c r="J65" s="200">
        <v>4.46</v>
      </c>
      <c r="K65" s="200">
        <v>5.5</v>
      </c>
      <c r="L65" s="200">
        <v>2.12</v>
      </c>
      <c r="M65" s="200">
        <v>0</v>
      </c>
      <c r="N65" s="200">
        <v>1.01</v>
      </c>
      <c r="O65" s="200">
        <v>1.68</v>
      </c>
      <c r="P65" s="200">
        <v>2.0699999999999998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9.74</v>
      </c>
      <c r="V65" s="200">
        <v>0.12</v>
      </c>
      <c r="W65" s="200">
        <v>0.37</v>
      </c>
      <c r="X65" s="200">
        <v>1.25</v>
      </c>
      <c r="Y65" s="200">
        <v>0</v>
      </c>
      <c r="Z65" s="200">
        <v>2.35</v>
      </c>
      <c r="AA65" s="200">
        <v>0.59</v>
      </c>
      <c r="AB65" s="200">
        <v>0</v>
      </c>
      <c r="AC65" s="200">
        <v>14.25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23.66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57.28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2.67</v>
      </c>
      <c r="E66" s="200">
        <v>0</v>
      </c>
      <c r="F66" s="200">
        <v>0</v>
      </c>
      <c r="G66" s="200">
        <v>1.93</v>
      </c>
      <c r="H66" s="200">
        <v>0</v>
      </c>
      <c r="I66" s="200">
        <v>0</v>
      </c>
      <c r="J66" s="200">
        <v>4.46</v>
      </c>
      <c r="K66" s="200">
        <v>5.5</v>
      </c>
      <c r="L66" s="200">
        <v>2.12</v>
      </c>
      <c r="M66" s="200">
        <v>0</v>
      </c>
      <c r="N66" s="200">
        <v>1.01</v>
      </c>
      <c r="O66" s="200">
        <v>1.68</v>
      </c>
      <c r="P66" s="200">
        <v>2.0699999999999998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9.74</v>
      </c>
      <c r="V66" s="200">
        <v>0.12</v>
      </c>
      <c r="W66" s="200">
        <v>0.37</v>
      </c>
      <c r="X66" s="200">
        <v>1.25</v>
      </c>
      <c r="Y66" s="200">
        <v>0</v>
      </c>
      <c r="Z66" s="200">
        <v>2.35</v>
      </c>
      <c r="AA66" s="200">
        <v>0.59</v>
      </c>
      <c r="AB66" s="200">
        <v>0</v>
      </c>
      <c r="AC66" s="200">
        <v>14.25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23.66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57.28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2.67</v>
      </c>
      <c r="E67" s="200">
        <v>0</v>
      </c>
      <c r="F67" s="200">
        <v>0</v>
      </c>
      <c r="G67" s="200">
        <v>1.93</v>
      </c>
      <c r="H67" s="200">
        <v>0</v>
      </c>
      <c r="I67" s="200">
        <v>0</v>
      </c>
      <c r="J67" s="200">
        <v>4.87</v>
      </c>
      <c r="K67" s="200">
        <v>5.5</v>
      </c>
      <c r="L67" s="200">
        <v>2.12</v>
      </c>
      <c r="M67" s="200">
        <v>0</v>
      </c>
      <c r="N67" s="200">
        <v>1.01</v>
      </c>
      <c r="O67" s="200">
        <v>1.68</v>
      </c>
      <c r="P67" s="200">
        <v>2.0699999999999998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9.74</v>
      </c>
      <c r="V67" s="200">
        <v>0.12</v>
      </c>
      <c r="W67" s="200">
        <v>0.37</v>
      </c>
      <c r="X67" s="200">
        <v>1.25</v>
      </c>
      <c r="Y67" s="200">
        <v>0</v>
      </c>
      <c r="Z67" s="200">
        <v>2.35</v>
      </c>
      <c r="AA67" s="200">
        <v>0.59</v>
      </c>
      <c r="AB67" s="200">
        <v>0</v>
      </c>
      <c r="AC67" s="200">
        <v>14.25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28.89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57.28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2.67</v>
      </c>
      <c r="E68" s="200">
        <v>0</v>
      </c>
      <c r="F68" s="200">
        <v>0</v>
      </c>
      <c r="G68" s="200">
        <v>1.93</v>
      </c>
      <c r="H68" s="200">
        <v>0</v>
      </c>
      <c r="I68" s="200">
        <v>0</v>
      </c>
      <c r="J68" s="200">
        <v>4.87</v>
      </c>
      <c r="K68" s="200">
        <v>5.5</v>
      </c>
      <c r="L68" s="200">
        <v>2.12</v>
      </c>
      <c r="M68" s="200">
        <v>0</v>
      </c>
      <c r="N68" s="200">
        <v>1.01</v>
      </c>
      <c r="O68" s="200">
        <v>1.68</v>
      </c>
      <c r="P68" s="200">
        <v>2.0699999999999998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9.74</v>
      </c>
      <c r="V68" s="200">
        <v>0.12</v>
      </c>
      <c r="W68" s="200">
        <v>0.37</v>
      </c>
      <c r="X68" s="200">
        <v>1.25</v>
      </c>
      <c r="Y68" s="200">
        <v>0</v>
      </c>
      <c r="Z68" s="200">
        <v>2.35</v>
      </c>
      <c r="AA68" s="200">
        <v>0.59</v>
      </c>
      <c r="AB68" s="200">
        <v>0</v>
      </c>
      <c r="AC68" s="200">
        <v>14.25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23.66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57.28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2.67</v>
      </c>
      <c r="E69" s="200">
        <v>0</v>
      </c>
      <c r="F69" s="200">
        <v>0</v>
      </c>
      <c r="G69" s="200">
        <v>1.93</v>
      </c>
      <c r="H69" s="200">
        <v>0</v>
      </c>
      <c r="I69" s="200">
        <v>0</v>
      </c>
      <c r="J69" s="200">
        <v>4.87</v>
      </c>
      <c r="K69" s="200">
        <v>5.5</v>
      </c>
      <c r="L69" s="200">
        <v>2.12</v>
      </c>
      <c r="M69" s="200">
        <v>0</v>
      </c>
      <c r="N69" s="200">
        <v>1.01</v>
      </c>
      <c r="O69" s="200">
        <v>1.68</v>
      </c>
      <c r="P69" s="200">
        <v>2.0699999999999998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9.74</v>
      </c>
      <c r="V69" s="200">
        <v>0.12</v>
      </c>
      <c r="W69" s="200">
        <v>0.37</v>
      </c>
      <c r="X69" s="200">
        <v>1.25</v>
      </c>
      <c r="Y69" s="200">
        <v>0</v>
      </c>
      <c r="Z69" s="200">
        <v>2.35</v>
      </c>
      <c r="AA69" s="200">
        <v>0.59</v>
      </c>
      <c r="AB69" s="200">
        <v>0</v>
      </c>
      <c r="AC69" s="200">
        <v>14.25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23.66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57.28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2.67</v>
      </c>
      <c r="E70" s="200">
        <v>0</v>
      </c>
      <c r="F70" s="200">
        <v>0</v>
      </c>
      <c r="G70" s="200">
        <v>1.93</v>
      </c>
      <c r="H70" s="200">
        <v>0</v>
      </c>
      <c r="I70" s="200">
        <v>0</v>
      </c>
      <c r="J70" s="200">
        <v>4.87</v>
      </c>
      <c r="K70" s="200">
        <v>5.5</v>
      </c>
      <c r="L70" s="200">
        <v>2.12</v>
      </c>
      <c r="M70" s="200">
        <v>0</v>
      </c>
      <c r="N70" s="200">
        <v>1.01</v>
      </c>
      <c r="O70" s="200">
        <v>1.68</v>
      </c>
      <c r="P70" s="200">
        <v>2.0699999999999998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9.74</v>
      </c>
      <c r="V70" s="200">
        <v>0.12</v>
      </c>
      <c r="W70" s="200">
        <v>0.37</v>
      </c>
      <c r="X70" s="200">
        <v>1.25</v>
      </c>
      <c r="Y70" s="200">
        <v>0</v>
      </c>
      <c r="Z70" s="200">
        <v>2.35</v>
      </c>
      <c r="AA70" s="200">
        <v>0.59</v>
      </c>
      <c r="AB70" s="200">
        <v>0</v>
      </c>
      <c r="AC70" s="200">
        <v>14.25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23.66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57.28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2.67</v>
      </c>
      <c r="E71" s="200">
        <v>0</v>
      </c>
      <c r="F71" s="200">
        <v>0</v>
      </c>
      <c r="G71" s="200">
        <v>1.93</v>
      </c>
      <c r="H71" s="200">
        <v>0</v>
      </c>
      <c r="I71" s="200">
        <v>0</v>
      </c>
      <c r="J71" s="200">
        <v>4.87</v>
      </c>
      <c r="K71" s="200">
        <v>5.5</v>
      </c>
      <c r="L71" s="200">
        <v>2.12</v>
      </c>
      <c r="M71" s="200">
        <v>0</v>
      </c>
      <c r="N71" s="200">
        <v>1.01</v>
      </c>
      <c r="O71" s="200">
        <v>1.68</v>
      </c>
      <c r="P71" s="200">
        <v>2.0699999999999998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9.74</v>
      </c>
      <c r="V71" s="200">
        <v>0.12</v>
      </c>
      <c r="W71" s="200">
        <v>0.39</v>
      </c>
      <c r="X71" s="200">
        <v>1.25</v>
      </c>
      <c r="Y71" s="200">
        <v>0</v>
      </c>
      <c r="Z71" s="200">
        <v>2.35</v>
      </c>
      <c r="AA71" s="200">
        <v>0.59</v>
      </c>
      <c r="AB71" s="200">
        <v>0</v>
      </c>
      <c r="AC71" s="200">
        <v>14.25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23.66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57.28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2.67</v>
      </c>
      <c r="E72" s="200">
        <v>0</v>
      </c>
      <c r="F72" s="200">
        <v>0</v>
      </c>
      <c r="G72" s="200">
        <v>1.93</v>
      </c>
      <c r="H72" s="200">
        <v>0</v>
      </c>
      <c r="I72" s="200">
        <v>0</v>
      </c>
      <c r="J72" s="200">
        <v>4.87</v>
      </c>
      <c r="K72" s="200">
        <v>5.5</v>
      </c>
      <c r="L72" s="200">
        <v>2.12</v>
      </c>
      <c r="M72" s="200">
        <v>0</v>
      </c>
      <c r="N72" s="200">
        <v>1.01</v>
      </c>
      <c r="O72" s="200">
        <v>1.68</v>
      </c>
      <c r="P72" s="200">
        <v>2.0699999999999998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9.74</v>
      </c>
      <c r="V72" s="200">
        <v>0.12</v>
      </c>
      <c r="W72" s="200">
        <v>0.39</v>
      </c>
      <c r="X72" s="200">
        <v>1.25</v>
      </c>
      <c r="Y72" s="200">
        <v>0</v>
      </c>
      <c r="Z72" s="200">
        <v>2.35</v>
      </c>
      <c r="AA72" s="200">
        <v>0.59</v>
      </c>
      <c r="AB72" s="200">
        <v>0</v>
      </c>
      <c r="AC72" s="200">
        <v>14.25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23.66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57.28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2.67</v>
      </c>
      <c r="E73" s="200">
        <v>0</v>
      </c>
      <c r="F73" s="200">
        <v>0</v>
      </c>
      <c r="G73" s="200">
        <v>1.93</v>
      </c>
      <c r="H73" s="200">
        <v>0</v>
      </c>
      <c r="I73" s="200">
        <v>0</v>
      </c>
      <c r="J73" s="200">
        <v>4.87</v>
      </c>
      <c r="K73" s="200">
        <v>5.5</v>
      </c>
      <c r="L73" s="200">
        <v>2.12</v>
      </c>
      <c r="M73" s="200">
        <v>0</v>
      </c>
      <c r="N73" s="200">
        <v>1.01</v>
      </c>
      <c r="O73" s="200">
        <v>1.68</v>
      </c>
      <c r="P73" s="200">
        <v>2.0699999999999998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9.74</v>
      </c>
      <c r="V73" s="200">
        <v>0.12</v>
      </c>
      <c r="W73" s="200">
        <v>0.39</v>
      </c>
      <c r="X73" s="200">
        <v>1.25</v>
      </c>
      <c r="Y73" s="200">
        <v>0</v>
      </c>
      <c r="Z73" s="200">
        <v>2.35</v>
      </c>
      <c r="AA73" s="200">
        <v>0.59</v>
      </c>
      <c r="AB73" s="200">
        <v>0</v>
      </c>
      <c r="AC73" s="200">
        <v>15.11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28.64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57.28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2.67</v>
      </c>
      <c r="E74" s="200">
        <v>0</v>
      </c>
      <c r="F74" s="200">
        <v>0</v>
      </c>
      <c r="G74" s="200">
        <v>1.93</v>
      </c>
      <c r="H74" s="200">
        <v>0</v>
      </c>
      <c r="I74" s="200">
        <v>0</v>
      </c>
      <c r="J74" s="200">
        <v>4.87</v>
      </c>
      <c r="K74" s="200">
        <v>5.5</v>
      </c>
      <c r="L74" s="200">
        <v>2.12</v>
      </c>
      <c r="M74" s="200">
        <v>0</v>
      </c>
      <c r="N74" s="200">
        <v>1.01</v>
      </c>
      <c r="O74" s="200">
        <v>1.68</v>
      </c>
      <c r="P74" s="200">
        <v>2.0699999999999998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9.74</v>
      </c>
      <c r="V74" s="200">
        <v>0.12</v>
      </c>
      <c r="W74" s="200">
        <v>0.39</v>
      </c>
      <c r="X74" s="200">
        <v>1.25</v>
      </c>
      <c r="Y74" s="200">
        <v>0</v>
      </c>
      <c r="Z74" s="200">
        <v>2.35</v>
      </c>
      <c r="AA74" s="200">
        <v>0.59</v>
      </c>
      <c r="AB74" s="200">
        <v>0</v>
      </c>
      <c r="AC74" s="200">
        <v>15.11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23.66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57.28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2.67</v>
      </c>
      <c r="E75" s="200">
        <v>0</v>
      </c>
      <c r="F75" s="200">
        <v>0</v>
      </c>
      <c r="G75" s="200">
        <v>3.86</v>
      </c>
      <c r="H75" s="200">
        <v>0</v>
      </c>
      <c r="I75" s="200">
        <v>0</v>
      </c>
      <c r="J75" s="200">
        <v>4.87</v>
      </c>
      <c r="K75" s="200">
        <v>5.5</v>
      </c>
      <c r="L75" s="200">
        <v>2.12</v>
      </c>
      <c r="M75" s="200">
        <v>0</v>
      </c>
      <c r="N75" s="200">
        <v>1.01</v>
      </c>
      <c r="O75" s="200">
        <v>1.68</v>
      </c>
      <c r="P75" s="200">
        <v>2.0699999999999998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9.74</v>
      </c>
      <c r="V75" s="200">
        <v>0.12</v>
      </c>
      <c r="W75" s="200">
        <v>0.39</v>
      </c>
      <c r="X75" s="200">
        <v>1.25</v>
      </c>
      <c r="Y75" s="200">
        <v>0</v>
      </c>
      <c r="Z75" s="200">
        <v>2.35</v>
      </c>
      <c r="AA75" s="200">
        <v>0.59</v>
      </c>
      <c r="AB75" s="200">
        <v>0</v>
      </c>
      <c r="AC75" s="200">
        <v>14.37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22.18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63.52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2.67</v>
      </c>
      <c r="E76" s="200">
        <v>0</v>
      </c>
      <c r="F76" s="200">
        <v>0</v>
      </c>
      <c r="G76" s="200">
        <v>3.86</v>
      </c>
      <c r="H76" s="200">
        <v>0</v>
      </c>
      <c r="I76" s="200">
        <v>0</v>
      </c>
      <c r="J76" s="200">
        <v>4.87</v>
      </c>
      <c r="K76" s="200">
        <v>5.5</v>
      </c>
      <c r="L76" s="200">
        <v>2.12</v>
      </c>
      <c r="M76" s="200">
        <v>0</v>
      </c>
      <c r="N76" s="200">
        <v>1.01</v>
      </c>
      <c r="O76" s="200">
        <v>1.68</v>
      </c>
      <c r="P76" s="200">
        <v>2.0699999999999998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9.74</v>
      </c>
      <c r="V76" s="200">
        <v>0.12</v>
      </c>
      <c r="W76" s="200">
        <v>0.39</v>
      </c>
      <c r="X76" s="200">
        <v>1.25</v>
      </c>
      <c r="Y76" s="200">
        <v>0</v>
      </c>
      <c r="Z76" s="200">
        <v>2.35</v>
      </c>
      <c r="AA76" s="200">
        <v>0.59</v>
      </c>
      <c r="AB76" s="200">
        <v>0</v>
      </c>
      <c r="AC76" s="200">
        <v>14.11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22.18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63.52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2.67</v>
      </c>
      <c r="E77" s="200">
        <v>0</v>
      </c>
      <c r="F77" s="200">
        <v>0</v>
      </c>
      <c r="G77" s="200">
        <v>3.86</v>
      </c>
      <c r="H77" s="200">
        <v>0</v>
      </c>
      <c r="I77" s="200">
        <v>0</v>
      </c>
      <c r="J77" s="200">
        <v>4.87</v>
      </c>
      <c r="K77" s="200">
        <v>5.5</v>
      </c>
      <c r="L77" s="200">
        <v>2.12</v>
      </c>
      <c r="M77" s="200">
        <v>0</v>
      </c>
      <c r="N77" s="200">
        <v>1.01</v>
      </c>
      <c r="O77" s="200">
        <v>1.68</v>
      </c>
      <c r="P77" s="200">
        <v>2.0699999999999998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9.74</v>
      </c>
      <c r="V77" s="200">
        <v>0.12</v>
      </c>
      <c r="W77" s="200">
        <v>0.39</v>
      </c>
      <c r="X77" s="200">
        <v>1.25</v>
      </c>
      <c r="Y77" s="200">
        <v>0</v>
      </c>
      <c r="Z77" s="200">
        <v>2.35</v>
      </c>
      <c r="AA77" s="200">
        <v>0.59</v>
      </c>
      <c r="AB77" s="200">
        <v>0</v>
      </c>
      <c r="AC77" s="200">
        <v>13.11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21.21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63.52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2.67</v>
      </c>
      <c r="E78" s="200">
        <v>0</v>
      </c>
      <c r="F78" s="200">
        <v>0</v>
      </c>
      <c r="G78" s="200">
        <v>3.86</v>
      </c>
      <c r="H78" s="200">
        <v>0</v>
      </c>
      <c r="I78" s="200">
        <v>0</v>
      </c>
      <c r="J78" s="200">
        <v>4.87</v>
      </c>
      <c r="K78" s="200">
        <v>5.5</v>
      </c>
      <c r="L78" s="200">
        <v>2.12</v>
      </c>
      <c r="M78" s="200">
        <v>0</v>
      </c>
      <c r="N78" s="200">
        <v>1.01</v>
      </c>
      <c r="O78" s="200">
        <v>1.68</v>
      </c>
      <c r="P78" s="200">
        <v>2.0699999999999998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9.74</v>
      </c>
      <c r="V78" s="200">
        <v>0.12</v>
      </c>
      <c r="W78" s="200">
        <v>0.39</v>
      </c>
      <c r="X78" s="200">
        <v>1.25</v>
      </c>
      <c r="Y78" s="200">
        <v>0</v>
      </c>
      <c r="Z78" s="200">
        <v>2.35</v>
      </c>
      <c r="AA78" s="200">
        <v>0.59</v>
      </c>
      <c r="AB78" s="200">
        <v>0</v>
      </c>
      <c r="AC78" s="200">
        <v>13.11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21.21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63.52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2.67</v>
      </c>
      <c r="E79" s="200">
        <v>0</v>
      </c>
      <c r="F79" s="200">
        <v>0</v>
      </c>
      <c r="G79" s="200">
        <v>3.86</v>
      </c>
      <c r="H79" s="200">
        <v>0</v>
      </c>
      <c r="I79" s="200">
        <v>0</v>
      </c>
      <c r="J79" s="200">
        <v>4.87</v>
      </c>
      <c r="K79" s="200">
        <v>5.5</v>
      </c>
      <c r="L79" s="200">
        <v>2.12</v>
      </c>
      <c r="M79" s="200">
        <v>0</v>
      </c>
      <c r="N79" s="200">
        <v>1.01</v>
      </c>
      <c r="O79" s="200">
        <v>1.68</v>
      </c>
      <c r="P79" s="200">
        <v>2.0699999999999998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9.74</v>
      </c>
      <c r="V79" s="200">
        <v>0.12</v>
      </c>
      <c r="W79" s="200">
        <v>0.39</v>
      </c>
      <c r="X79" s="200">
        <v>1.25</v>
      </c>
      <c r="Y79" s="200">
        <v>0</v>
      </c>
      <c r="Z79" s="200">
        <v>2.35</v>
      </c>
      <c r="AA79" s="200">
        <v>0.59</v>
      </c>
      <c r="AB79" s="200">
        <v>0</v>
      </c>
      <c r="AC79" s="200">
        <v>12.11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21.36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63.52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2.67</v>
      </c>
      <c r="E80" s="200">
        <v>0</v>
      </c>
      <c r="F80" s="200">
        <v>0</v>
      </c>
      <c r="G80" s="200">
        <v>3.86</v>
      </c>
      <c r="H80" s="200">
        <v>0</v>
      </c>
      <c r="I80" s="200">
        <v>0</v>
      </c>
      <c r="J80" s="200">
        <v>4.87</v>
      </c>
      <c r="K80" s="200">
        <v>5.5</v>
      </c>
      <c r="L80" s="200">
        <v>2.12</v>
      </c>
      <c r="M80" s="200">
        <v>0</v>
      </c>
      <c r="N80" s="200">
        <v>1.01</v>
      </c>
      <c r="O80" s="200">
        <v>1.68</v>
      </c>
      <c r="P80" s="200">
        <v>2.0699999999999998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9.74</v>
      </c>
      <c r="V80" s="200">
        <v>0.12</v>
      </c>
      <c r="W80" s="200">
        <v>0.39</v>
      </c>
      <c r="X80" s="200">
        <v>1.25</v>
      </c>
      <c r="Y80" s="200">
        <v>0</v>
      </c>
      <c r="Z80" s="200">
        <v>2.35</v>
      </c>
      <c r="AA80" s="200">
        <v>0.59</v>
      </c>
      <c r="AB80" s="200">
        <v>0</v>
      </c>
      <c r="AC80" s="200">
        <v>12.11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21.21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63.52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2.67</v>
      </c>
      <c r="E81" s="200">
        <v>0</v>
      </c>
      <c r="F81" s="200">
        <v>0</v>
      </c>
      <c r="G81" s="200">
        <v>3.86</v>
      </c>
      <c r="H81" s="200">
        <v>0</v>
      </c>
      <c r="I81" s="200">
        <v>0</v>
      </c>
      <c r="J81" s="200">
        <v>4.7300000000000004</v>
      </c>
      <c r="K81" s="200">
        <v>5.5</v>
      </c>
      <c r="L81" s="200">
        <v>2.12</v>
      </c>
      <c r="M81" s="200">
        <v>0</v>
      </c>
      <c r="N81" s="200">
        <v>1.01</v>
      </c>
      <c r="O81" s="200">
        <v>1.68</v>
      </c>
      <c r="P81" s="200">
        <v>2.0699999999999998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9.74</v>
      </c>
      <c r="V81" s="200">
        <v>0.12</v>
      </c>
      <c r="W81" s="200">
        <v>0.39</v>
      </c>
      <c r="X81" s="200">
        <v>1.25</v>
      </c>
      <c r="Y81" s="200">
        <v>0</v>
      </c>
      <c r="Z81" s="200">
        <v>2.35</v>
      </c>
      <c r="AA81" s="200">
        <v>0.59</v>
      </c>
      <c r="AB81" s="200">
        <v>0</v>
      </c>
      <c r="AC81" s="200">
        <v>12.11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21.21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63.52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2.67</v>
      </c>
      <c r="E82" s="200">
        <v>0</v>
      </c>
      <c r="F82" s="200">
        <v>0</v>
      </c>
      <c r="G82" s="200">
        <v>3.86</v>
      </c>
      <c r="H82" s="200">
        <v>0</v>
      </c>
      <c r="I82" s="200">
        <v>0</v>
      </c>
      <c r="J82" s="200">
        <v>4.7300000000000004</v>
      </c>
      <c r="K82" s="200">
        <v>5.5</v>
      </c>
      <c r="L82" s="200">
        <v>2.12</v>
      </c>
      <c r="M82" s="200">
        <v>0</v>
      </c>
      <c r="N82" s="200">
        <v>1.01</v>
      </c>
      <c r="O82" s="200">
        <v>1.68</v>
      </c>
      <c r="P82" s="200">
        <v>2.0699999999999998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9.74</v>
      </c>
      <c r="V82" s="200">
        <v>0.12</v>
      </c>
      <c r="W82" s="200">
        <v>0.39</v>
      </c>
      <c r="X82" s="200">
        <v>1.25</v>
      </c>
      <c r="Y82" s="200">
        <v>0</v>
      </c>
      <c r="Z82" s="200">
        <v>2.35</v>
      </c>
      <c r="AA82" s="200">
        <v>0.59</v>
      </c>
      <c r="AB82" s="200">
        <v>0</v>
      </c>
      <c r="AC82" s="200">
        <v>12.11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21.21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63.52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2.67</v>
      </c>
      <c r="E83" s="200">
        <v>0</v>
      </c>
      <c r="F83" s="200">
        <v>0</v>
      </c>
      <c r="G83" s="200">
        <v>3.86</v>
      </c>
      <c r="H83" s="200">
        <v>0</v>
      </c>
      <c r="I83" s="200">
        <v>0</v>
      </c>
      <c r="J83" s="200">
        <v>4.7300000000000004</v>
      </c>
      <c r="K83" s="200">
        <v>5.5</v>
      </c>
      <c r="L83" s="200">
        <v>2.12</v>
      </c>
      <c r="M83" s="200">
        <v>0</v>
      </c>
      <c r="N83" s="200">
        <v>1.01</v>
      </c>
      <c r="O83" s="200">
        <v>1.68</v>
      </c>
      <c r="P83" s="200">
        <v>2.0699999999999998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9.74</v>
      </c>
      <c r="V83" s="200">
        <v>0.12</v>
      </c>
      <c r="W83" s="200">
        <v>0.39</v>
      </c>
      <c r="X83" s="200">
        <v>1.25</v>
      </c>
      <c r="Y83" s="200">
        <v>0</v>
      </c>
      <c r="Z83" s="200">
        <v>2.35</v>
      </c>
      <c r="AA83" s="200">
        <v>0.59</v>
      </c>
      <c r="AB83" s="200">
        <v>0</v>
      </c>
      <c r="AC83" s="200">
        <v>12.11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21.21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63.52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2.67</v>
      </c>
      <c r="E84" s="200">
        <v>0</v>
      </c>
      <c r="F84" s="200">
        <v>0</v>
      </c>
      <c r="G84" s="200">
        <v>3.86</v>
      </c>
      <c r="H84" s="200">
        <v>0</v>
      </c>
      <c r="I84" s="200">
        <v>0</v>
      </c>
      <c r="J84" s="200">
        <v>4.7300000000000004</v>
      </c>
      <c r="K84" s="200">
        <v>5.5</v>
      </c>
      <c r="L84" s="200">
        <v>2.12</v>
      </c>
      <c r="M84" s="200">
        <v>0</v>
      </c>
      <c r="N84" s="200">
        <v>1.01</v>
      </c>
      <c r="O84" s="200">
        <v>1.68</v>
      </c>
      <c r="P84" s="200">
        <v>2.0699999999999998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9.74</v>
      </c>
      <c r="V84" s="200">
        <v>0.12</v>
      </c>
      <c r="W84" s="200">
        <v>0.39</v>
      </c>
      <c r="X84" s="200">
        <v>1.25</v>
      </c>
      <c r="Y84" s="200">
        <v>0</v>
      </c>
      <c r="Z84" s="200">
        <v>2.35</v>
      </c>
      <c r="AA84" s="200">
        <v>0.59</v>
      </c>
      <c r="AB84" s="200">
        <v>0</v>
      </c>
      <c r="AC84" s="200">
        <v>12.11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21.21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63.52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2.67</v>
      </c>
      <c r="E85" s="200">
        <v>0</v>
      </c>
      <c r="F85" s="200">
        <v>0</v>
      </c>
      <c r="G85" s="200">
        <v>3.86</v>
      </c>
      <c r="H85" s="200">
        <v>0</v>
      </c>
      <c r="I85" s="200">
        <v>0</v>
      </c>
      <c r="J85" s="200">
        <v>4.7300000000000004</v>
      </c>
      <c r="K85" s="200">
        <v>5.5</v>
      </c>
      <c r="L85" s="200">
        <v>2.12</v>
      </c>
      <c r="M85" s="200">
        <v>0</v>
      </c>
      <c r="N85" s="200">
        <v>1.01</v>
      </c>
      <c r="O85" s="200">
        <v>1.68</v>
      </c>
      <c r="P85" s="200">
        <v>2.0699999999999998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9.74</v>
      </c>
      <c r="V85" s="200">
        <v>0.12</v>
      </c>
      <c r="W85" s="200">
        <v>0.39</v>
      </c>
      <c r="X85" s="200">
        <v>1.25</v>
      </c>
      <c r="Y85" s="200">
        <v>0</v>
      </c>
      <c r="Z85" s="200">
        <v>2.35</v>
      </c>
      <c r="AA85" s="200">
        <v>0.59</v>
      </c>
      <c r="AB85" s="200">
        <v>0</v>
      </c>
      <c r="AC85" s="200">
        <v>12.11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21.21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78.900000000000006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2.67</v>
      </c>
      <c r="E86" s="200">
        <v>0</v>
      </c>
      <c r="F86" s="200">
        <v>0</v>
      </c>
      <c r="G86" s="200">
        <v>3.86</v>
      </c>
      <c r="H86" s="200">
        <v>0</v>
      </c>
      <c r="I86" s="200">
        <v>0</v>
      </c>
      <c r="J86" s="200">
        <v>4.7300000000000004</v>
      </c>
      <c r="K86" s="200">
        <v>5.5</v>
      </c>
      <c r="L86" s="200">
        <v>2.12</v>
      </c>
      <c r="M86" s="200">
        <v>0</v>
      </c>
      <c r="N86" s="200">
        <v>1.01</v>
      </c>
      <c r="O86" s="200">
        <v>1.68</v>
      </c>
      <c r="P86" s="200">
        <v>2.0699999999999998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9.74</v>
      </c>
      <c r="V86" s="200">
        <v>0.12</v>
      </c>
      <c r="W86" s="200">
        <v>0.39</v>
      </c>
      <c r="X86" s="200">
        <v>1.25</v>
      </c>
      <c r="Y86" s="200">
        <v>0</v>
      </c>
      <c r="Z86" s="200">
        <v>2.35</v>
      </c>
      <c r="AA86" s="200">
        <v>0.59</v>
      </c>
      <c r="AB86" s="200">
        <v>0</v>
      </c>
      <c r="AC86" s="200">
        <v>12.11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21.21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78.900000000000006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2.67</v>
      </c>
      <c r="E87" s="200">
        <v>0</v>
      </c>
      <c r="F87" s="200">
        <v>0</v>
      </c>
      <c r="G87" s="200">
        <v>3.86</v>
      </c>
      <c r="H87" s="200">
        <v>0</v>
      </c>
      <c r="I87" s="200">
        <v>0</v>
      </c>
      <c r="J87" s="200">
        <v>4.7300000000000004</v>
      </c>
      <c r="K87" s="200">
        <v>5.5</v>
      </c>
      <c r="L87" s="200">
        <v>2.12</v>
      </c>
      <c r="M87" s="200">
        <v>0</v>
      </c>
      <c r="N87" s="200">
        <v>1.01</v>
      </c>
      <c r="O87" s="200">
        <v>1.68</v>
      </c>
      <c r="P87" s="200">
        <v>2.0699999999999998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9.74</v>
      </c>
      <c r="V87" s="200">
        <v>0.12</v>
      </c>
      <c r="W87" s="200">
        <v>0.39</v>
      </c>
      <c r="X87" s="200">
        <v>1.25</v>
      </c>
      <c r="Y87" s="200">
        <v>0</v>
      </c>
      <c r="Z87" s="200">
        <v>2.35</v>
      </c>
      <c r="AA87" s="200">
        <v>0.59</v>
      </c>
      <c r="AB87" s="200">
        <v>0</v>
      </c>
      <c r="AC87" s="200">
        <v>12.11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21.21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108.52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2.67</v>
      </c>
      <c r="E88" s="200">
        <v>0</v>
      </c>
      <c r="F88" s="200">
        <v>0</v>
      </c>
      <c r="G88" s="200">
        <v>3.86</v>
      </c>
      <c r="H88" s="200">
        <v>0</v>
      </c>
      <c r="I88" s="200">
        <v>0</v>
      </c>
      <c r="J88" s="200">
        <v>4.7300000000000004</v>
      </c>
      <c r="K88" s="200">
        <v>5.5</v>
      </c>
      <c r="L88" s="200">
        <v>2.12</v>
      </c>
      <c r="M88" s="200">
        <v>0</v>
      </c>
      <c r="N88" s="200">
        <v>1.01</v>
      </c>
      <c r="O88" s="200">
        <v>1.68</v>
      </c>
      <c r="P88" s="200">
        <v>2.0699999999999998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9.74</v>
      </c>
      <c r="V88" s="200">
        <v>0.12</v>
      </c>
      <c r="W88" s="200">
        <v>0.39</v>
      </c>
      <c r="X88" s="200">
        <v>1.25</v>
      </c>
      <c r="Y88" s="200">
        <v>0</v>
      </c>
      <c r="Z88" s="200">
        <v>2.35</v>
      </c>
      <c r="AA88" s="200">
        <v>0.59</v>
      </c>
      <c r="AB88" s="200">
        <v>0</v>
      </c>
      <c r="AC88" s="200">
        <v>12.11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20.57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108.52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2.67</v>
      </c>
      <c r="E89" s="200">
        <v>0</v>
      </c>
      <c r="F89" s="200">
        <v>0</v>
      </c>
      <c r="G89" s="200">
        <v>3.86</v>
      </c>
      <c r="H89" s="200">
        <v>0</v>
      </c>
      <c r="I89" s="200">
        <v>0</v>
      </c>
      <c r="J89" s="200">
        <v>4.7300000000000004</v>
      </c>
      <c r="K89" s="200">
        <v>5.5</v>
      </c>
      <c r="L89" s="200">
        <v>2.12</v>
      </c>
      <c r="M89" s="200">
        <v>0</v>
      </c>
      <c r="N89" s="200">
        <v>1.01</v>
      </c>
      <c r="O89" s="200">
        <v>1.68</v>
      </c>
      <c r="P89" s="200">
        <v>2.0699999999999998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9.74</v>
      </c>
      <c r="V89" s="200">
        <v>0.12</v>
      </c>
      <c r="W89" s="200">
        <v>0.39</v>
      </c>
      <c r="X89" s="200">
        <v>1.25</v>
      </c>
      <c r="Y89" s="200">
        <v>0</v>
      </c>
      <c r="Z89" s="200">
        <v>2.35</v>
      </c>
      <c r="AA89" s="200">
        <v>0.59</v>
      </c>
      <c r="AB89" s="200">
        <v>0</v>
      </c>
      <c r="AC89" s="200">
        <v>12.11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20.57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108.52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2.67</v>
      </c>
      <c r="E90" s="200">
        <v>0</v>
      </c>
      <c r="F90" s="200">
        <v>0</v>
      </c>
      <c r="G90" s="200">
        <v>3.86</v>
      </c>
      <c r="H90" s="200">
        <v>0</v>
      </c>
      <c r="I90" s="200">
        <v>0</v>
      </c>
      <c r="J90" s="200">
        <v>4.7300000000000004</v>
      </c>
      <c r="K90" s="200">
        <v>5.5</v>
      </c>
      <c r="L90" s="200">
        <v>2.12</v>
      </c>
      <c r="M90" s="200">
        <v>0</v>
      </c>
      <c r="N90" s="200">
        <v>1.01</v>
      </c>
      <c r="O90" s="200">
        <v>1.68</v>
      </c>
      <c r="P90" s="200">
        <v>2.0699999999999998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9.74</v>
      </c>
      <c r="V90" s="200">
        <v>0.12</v>
      </c>
      <c r="W90" s="200">
        <v>0.39</v>
      </c>
      <c r="X90" s="200">
        <v>1.25</v>
      </c>
      <c r="Y90" s="200">
        <v>0</v>
      </c>
      <c r="Z90" s="200">
        <v>2.35</v>
      </c>
      <c r="AA90" s="200">
        <v>0.59</v>
      </c>
      <c r="AB90" s="200">
        <v>0</v>
      </c>
      <c r="AC90" s="200">
        <v>12.11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20.57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108.52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2.67</v>
      </c>
      <c r="E91" s="200">
        <v>0</v>
      </c>
      <c r="F91" s="200">
        <v>0</v>
      </c>
      <c r="G91" s="200">
        <v>3.86</v>
      </c>
      <c r="H91" s="200">
        <v>0</v>
      </c>
      <c r="I91" s="200">
        <v>0</v>
      </c>
      <c r="J91" s="200">
        <v>4.7300000000000004</v>
      </c>
      <c r="K91" s="200">
        <v>5.5</v>
      </c>
      <c r="L91" s="200">
        <v>2.12</v>
      </c>
      <c r="M91" s="200">
        <v>0</v>
      </c>
      <c r="N91" s="200">
        <v>1.01</v>
      </c>
      <c r="O91" s="200">
        <v>1.68</v>
      </c>
      <c r="P91" s="200">
        <v>2.0699999999999998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9.74</v>
      </c>
      <c r="V91" s="200">
        <v>0.12</v>
      </c>
      <c r="W91" s="200">
        <v>0.39</v>
      </c>
      <c r="X91" s="200">
        <v>1.25</v>
      </c>
      <c r="Y91" s="200">
        <v>0</v>
      </c>
      <c r="Z91" s="200">
        <v>2.35</v>
      </c>
      <c r="AA91" s="200">
        <v>0.59</v>
      </c>
      <c r="AB91" s="200">
        <v>0</v>
      </c>
      <c r="AC91" s="200">
        <v>11.11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22.18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108.52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2.67</v>
      </c>
      <c r="E92" s="200">
        <v>0</v>
      </c>
      <c r="F92" s="200">
        <v>0</v>
      </c>
      <c r="G92" s="200">
        <v>3.86</v>
      </c>
      <c r="H92" s="200">
        <v>0</v>
      </c>
      <c r="I92" s="200">
        <v>0</v>
      </c>
      <c r="J92" s="200">
        <v>4.7300000000000004</v>
      </c>
      <c r="K92" s="200">
        <v>5.5</v>
      </c>
      <c r="L92" s="200">
        <v>2.12</v>
      </c>
      <c r="M92" s="200">
        <v>0</v>
      </c>
      <c r="N92" s="200">
        <v>1.01</v>
      </c>
      <c r="O92" s="200">
        <v>1.68</v>
      </c>
      <c r="P92" s="200">
        <v>2.0699999999999998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9.74</v>
      </c>
      <c r="V92" s="200">
        <v>0.12</v>
      </c>
      <c r="W92" s="200">
        <v>0.39</v>
      </c>
      <c r="X92" s="200">
        <v>1.25</v>
      </c>
      <c r="Y92" s="200">
        <v>0</v>
      </c>
      <c r="Z92" s="200">
        <v>2.35</v>
      </c>
      <c r="AA92" s="200">
        <v>0.59</v>
      </c>
      <c r="AB92" s="200">
        <v>0</v>
      </c>
      <c r="AC92" s="200">
        <v>11.11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22.18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108.52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2.67</v>
      </c>
      <c r="E93" s="200">
        <v>0</v>
      </c>
      <c r="F93" s="200">
        <v>0</v>
      </c>
      <c r="G93" s="200">
        <v>3.86</v>
      </c>
      <c r="H93" s="200">
        <v>0</v>
      </c>
      <c r="I93" s="200">
        <v>0</v>
      </c>
      <c r="J93" s="200">
        <v>4.7300000000000004</v>
      </c>
      <c r="K93" s="200">
        <v>5.5</v>
      </c>
      <c r="L93" s="200">
        <v>2.12</v>
      </c>
      <c r="M93" s="200">
        <v>0</v>
      </c>
      <c r="N93" s="200">
        <v>1.01</v>
      </c>
      <c r="O93" s="200">
        <v>1.68</v>
      </c>
      <c r="P93" s="200">
        <v>2.0699999999999998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9.74</v>
      </c>
      <c r="V93" s="200">
        <v>0.12</v>
      </c>
      <c r="W93" s="200">
        <v>0.39</v>
      </c>
      <c r="X93" s="200">
        <v>1.25</v>
      </c>
      <c r="Y93" s="200">
        <v>0</v>
      </c>
      <c r="Z93" s="200">
        <v>2.35</v>
      </c>
      <c r="AA93" s="200">
        <v>0.59</v>
      </c>
      <c r="AB93" s="200">
        <v>0</v>
      </c>
      <c r="AC93" s="200">
        <v>11.11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22.18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108.52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2.67</v>
      </c>
      <c r="E94" s="200">
        <v>0</v>
      </c>
      <c r="F94" s="200">
        <v>0</v>
      </c>
      <c r="G94" s="200">
        <v>3.86</v>
      </c>
      <c r="H94" s="200">
        <v>0</v>
      </c>
      <c r="I94" s="200">
        <v>0</v>
      </c>
      <c r="J94" s="200">
        <v>4.7300000000000004</v>
      </c>
      <c r="K94" s="200">
        <v>5.5</v>
      </c>
      <c r="L94" s="200">
        <v>2.12</v>
      </c>
      <c r="M94" s="200">
        <v>0</v>
      </c>
      <c r="N94" s="200">
        <v>1.01</v>
      </c>
      <c r="O94" s="200">
        <v>1.68</v>
      </c>
      <c r="P94" s="200">
        <v>2.0699999999999998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9.74</v>
      </c>
      <c r="V94" s="200">
        <v>0.12</v>
      </c>
      <c r="W94" s="200">
        <v>0.39</v>
      </c>
      <c r="X94" s="200">
        <v>1.25</v>
      </c>
      <c r="Y94" s="200">
        <v>0</v>
      </c>
      <c r="Z94" s="200">
        <v>2.35</v>
      </c>
      <c r="AA94" s="200">
        <v>0.59</v>
      </c>
      <c r="AB94" s="200">
        <v>0</v>
      </c>
      <c r="AC94" s="200">
        <v>11.11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22.18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108.52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2.67</v>
      </c>
      <c r="E95" s="200">
        <v>0</v>
      </c>
      <c r="F95" s="200">
        <v>0</v>
      </c>
      <c r="G95" s="200">
        <v>3.86</v>
      </c>
      <c r="H95" s="200">
        <v>0</v>
      </c>
      <c r="I95" s="200">
        <v>0</v>
      </c>
      <c r="J95" s="200">
        <v>5.01</v>
      </c>
      <c r="K95" s="200">
        <v>5.5</v>
      </c>
      <c r="L95" s="200">
        <v>2.12</v>
      </c>
      <c r="M95" s="200">
        <v>0</v>
      </c>
      <c r="N95" s="200">
        <v>1.01</v>
      </c>
      <c r="O95" s="200">
        <v>1.68</v>
      </c>
      <c r="P95" s="200">
        <v>2.0699999999999998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9.74</v>
      </c>
      <c r="V95" s="200">
        <v>0.12</v>
      </c>
      <c r="W95" s="200">
        <v>0.39</v>
      </c>
      <c r="X95" s="200">
        <v>1.25</v>
      </c>
      <c r="Y95" s="200">
        <v>0</v>
      </c>
      <c r="Z95" s="200">
        <v>2.35</v>
      </c>
      <c r="AA95" s="200">
        <v>0.59</v>
      </c>
      <c r="AB95" s="200">
        <v>0</v>
      </c>
      <c r="AC95" s="200">
        <v>11.11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22.18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108.52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2.67</v>
      </c>
      <c r="E96" s="200">
        <v>0</v>
      </c>
      <c r="F96" s="200">
        <v>0</v>
      </c>
      <c r="G96" s="200">
        <v>3.86</v>
      </c>
      <c r="H96" s="200">
        <v>0</v>
      </c>
      <c r="I96" s="200">
        <v>0</v>
      </c>
      <c r="J96" s="200">
        <v>5.01</v>
      </c>
      <c r="K96" s="200">
        <v>5.5</v>
      </c>
      <c r="L96" s="200">
        <v>2.12</v>
      </c>
      <c r="M96" s="200">
        <v>0</v>
      </c>
      <c r="N96" s="200">
        <v>1.01</v>
      </c>
      <c r="O96" s="200">
        <v>1.68</v>
      </c>
      <c r="P96" s="200">
        <v>2.0699999999999998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9.74</v>
      </c>
      <c r="V96" s="200">
        <v>0.12</v>
      </c>
      <c r="W96" s="200">
        <v>0.39</v>
      </c>
      <c r="X96" s="200">
        <v>1.25</v>
      </c>
      <c r="Y96" s="200">
        <v>0</v>
      </c>
      <c r="Z96" s="200">
        <v>2.35</v>
      </c>
      <c r="AA96" s="200">
        <v>0.59</v>
      </c>
      <c r="AB96" s="200">
        <v>0</v>
      </c>
      <c r="AC96" s="200">
        <v>11.11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22.18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108.52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2.67</v>
      </c>
      <c r="E97" s="200">
        <v>0</v>
      </c>
      <c r="F97" s="200">
        <v>0</v>
      </c>
      <c r="G97" s="200">
        <v>3.86</v>
      </c>
      <c r="H97" s="200">
        <v>0</v>
      </c>
      <c r="I97" s="200">
        <v>0</v>
      </c>
      <c r="J97" s="200">
        <v>5.85</v>
      </c>
      <c r="K97" s="200">
        <v>5.5</v>
      </c>
      <c r="L97" s="200">
        <v>2.12</v>
      </c>
      <c r="M97" s="200">
        <v>0</v>
      </c>
      <c r="N97" s="200">
        <v>1.01</v>
      </c>
      <c r="O97" s="200">
        <v>1.68</v>
      </c>
      <c r="P97" s="200">
        <v>2.0699999999999998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9.74</v>
      </c>
      <c r="V97" s="200">
        <v>0.12</v>
      </c>
      <c r="W97" s="200">
        <v>0.39</v>
      </c>
      <c r="X97" s="200">
        <v>1.25</v>
      </c>
      <c r="Y97" s="200">
        <v>0</v>
      </c>
      <c r="Z97" s="200">
        <v>2.35</v>
      </c>
      <c r="AA97" s="200">
        <v>0.59</v>
      </c>
      <c r="AB97" s="200">
        <v>0</v>
      </c>
      <c r="AC97" s="200">
        <v>11.11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22.18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108.52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2.67</v>
      </c>
      <c r="E98" s="200">
        <v>0</v>
      </c>
      <c r="F98" s="200">
        <v>0</v>
      </c>
      <c r="G98" s="200">
        <v>3.86</v>
      </c>
      <c r="H98" s="200">
        <v>0</v>
      </c>
      <c r="I98" s="200">
        <v>0</v>
      </c>
      <c r="J98" s="200">
        <v>5.85</v>
      </c>
      <c r="K98" s="200">
        <v>5.5</v>
      </c>
      <c r="L98" s="200">
        <v>2.12</v>
      </c>
      <c r="M98" s="200">
        <v>0</v>
      </c>
      <c r="N98" s="200">
        <v>1.01</v>
      </c>
      <c r="O98" s="200">
        <v>1.68</v>
      </c>
      <c r="P98" s="200">
        <v>2.0699999999999998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9.74</v>
      </c>
      <c r="V98" s="200">
        <v>0.12</v>
      </c>
      <c r="W98" s="200">
        <v>0.39</v>
      </c>
      <c r="X98" s="200">
        <v>1.25</v>
      </c>
      <c r="Y98" s="200">
        <v>0</v>
      </c>
      <c r="Z98" s="200">
        <v>2.35</v>
      </c>
      <c r="AA98" s="200">
        <v>0.59</v>
      </c>
      <c r="AB98" s="200">
        <v>0</v>
      </c>
      <c r="AC98" s="200">
        <v>11.11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22.18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108.52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6.3794999999999866E-2</v>
      </c>
      <c r="E99">
        <f t="shared" si="0"/>
        <v>0</v>
      </c>
      <c r="F99">
        <f t="shared" si="0"/>
        <v>0</v>
      </c>
      <c r="G99">
        <f t="shared" si="0"/>
        <v>6.120000000000015E-2</v>
      </c>
      <c r="H99">
        <f t="shared" si="0"/>
        <v>0</v>
      </c>
      <c r="I99">
        <f t="shared" si="0"/>
        <v>0</v>
      </c>
      <c r="J99">
        <f t="shared" si="0"/>
        <v>0.11075000000000007</v>
      </c>
      <c r="K99">
        <f t="shared" si="0"/>
        <v>0.12787499999999999</v>
      </c>
      <c r="L99">
        <f t="shared" si="0"/>
        <v>5.0350000000000068E-2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4.9679999999999891E-2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0.23376000000000016</v>
      </c>
      <c r="V99">
        <f t="shared" si="0"/>
        <v>2.8799999999999958E-3</v>
      </c>
      <c r="W99">
        <f t="shared" si="0"/>
        <v>9.3000000000000114E-3</v>
      </c>
      <c r="X99">
        <f t="shared" si="0"/>
        <v>0.03</v>
      </c>
      <c r="Y99">
        <f t="shared" si="0"/>
        <v>0</v>
      </c>
      <c r="Z99">
        <f t="shared" si="0"/>
        <v>5.6399999999999915E-2</v>
      </c>
      <c r="AA99">
        <f t="shared" si="0"/>
        <v>1.4160000000000034E-2</v>
      </c>
      <c r="AB99">
        <f t="shared" si="0"/>
        <v>0</v>
      </c>
      <c r="AC99">
        <f t="shared" si="0"/>
        <v>0.31413749999999957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1.4940000000000002E-2</v>
      </c>
      <c r="AH99">
        <f t="shared" si="0"/>
        <v>7.231499999999999E-2</v>
      </c>
      <c r="AI99">
        <f t="shared" si="0"/>
        <v>0.62606000000000006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1.6621900000000025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10.039999999999999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12.11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10.039999999999999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12.11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10.039999999999999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10.39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9.8000000000000007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10.27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9.8000000000000007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9.8000000000000007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10.11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9.8000000000000007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10.11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9.8000000000000007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10.11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9.06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10.11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9.06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10.11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9.06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9.06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10.11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9.06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10.11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9.06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10.11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9.06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10.11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9.06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10.11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9.06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9.06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10.11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9.06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10.11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9.06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10.11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9.06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10.11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9.06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10.11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9.06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0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9.06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10.11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9.06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10.11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9.06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10.11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9.06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10.11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9.06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10.11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9.67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0.11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9.06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10.11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9.06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10.11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9.06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10.11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9.06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10.11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9.06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10.11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12.12</v>
      </c>
      <c r="AI37" s="200">
        <v>9.06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10.11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12.12</v>
      </c>
      <c r="AI38" s="200">
        <v>9.06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11.11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12.12</v>
      </c>
      <c r="AI39" s="200">
        <v>8.75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10.11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12.12</v>
      </c>
      <c r="AI40" s="200">
        <v>8.75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10.11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12.12</v>
      </c>
      <c r="AI41" s="200">
        <v>8.75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10.11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12.12</v>
      </c>
      <c r="AI42" s="200">
        <v>8.75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10.11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8.75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9.74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8.99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9.74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8.67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9.74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8.67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9.74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9.74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8.67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9.74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8.67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9.74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9.74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9.02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8.3699999999999992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9.02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8.3699999999999992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9.02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8.3699999999999992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9.02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8.3699999999999992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9.02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8.3699999999999992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9.02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8.3699999999999992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11.02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8.3699999999999992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11.02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11.02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11.02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11.02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11.02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8.3699999999999992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11.02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8.3699999999999992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11.02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8.3699999999999992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11.02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8.3699999999999992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11.02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0.54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8.3699999999999992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11.02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8.3699999999999992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11.02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8.3699999999999992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11.02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8.3699999999999992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11.02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8.3699999999999992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11.02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2.82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-2.9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8.3699999999999992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11.02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11.74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11.74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11.74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11.74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7.12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11.74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11.74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11.74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11.74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11.74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12.71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12.71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11.74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7.76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11.74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7.76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11.74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7.76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11.74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8.36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8.36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11.74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8.36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11.74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8.36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11.74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8.36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11.74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8.36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11.74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8.36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8.36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11.74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5.6399999999999992E-3</v>
      </c>
      <c r="AH99">
        <f t="shared" si="0"/>
        <v>2.7270000000000003E-2</v>
      </c>
      <c r="AI99">
        <f t="shared" si="0"/>
        <v>0.20491750000000009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0.22833500000000007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51.99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31.18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51.99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31.18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51.99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33.56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50.89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32.590000000000003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50.89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76.180000000000007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50.89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31.18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50.89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31.18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50.89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31.18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76.180000000000007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31.18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31.18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46.18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76.180000000000007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41.18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46.18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41.18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76.180000000000007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41.18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41.18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46.18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47.5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76.180000000000007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47.5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41.18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47.5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41.18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47.5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41.18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47.5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41.18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47.5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83.67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47.5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46.18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47.5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83.67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2.63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50.3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66.180000000000007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47.5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66.180000000000007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47.5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66.180000000000007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47.5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66.180000000000007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47.5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83.67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47.5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83.67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60.6</v>
      </c>
      <c r="AI37" s="200">
        <v>47.5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61.18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60.6</v>
      </c>
      <c r="AI38" s="200">
        <v>47.5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61.18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60.6</v>
      </c>
      <c r="AI39" s="200">
        <v>45.99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46.18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60.6</v>
      </c>
      <c r="AI40" s="200">
        <v>45.99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46.18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60.6</v>
      </c>
      <c r="AI41" s="200">
        <v>45.99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71.180000000000007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60.6</v>
      </c>
      <c r="AI42" s="200">
        <v>45.99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56.18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2.14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45.99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59.24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2.14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47.06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54.24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2.14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44.04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54.24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2.14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44.04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69.239999999999995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2.14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44.04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65.239999999999995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2.14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44.04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54.24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2.14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44.04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54.24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2.14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44.04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54.24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2.2000000000000002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42.52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35.36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2.2000000000000002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42.52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35.36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2.2000000000000002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44.08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35.36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2.2000000000000002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44.08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75.36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2.2000000000000002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44.08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35.36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2.2000000000000002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44.08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35.36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2.2000000000000002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44.08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35.36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2.2000000000000002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44.08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35.36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2.2000000000000002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44.08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55.36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2.2000000000000002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44.08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35.36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2.2000000000000002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44.08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25.36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2.14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44.08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25.36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2.14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44.08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25.36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2.14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44.08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40.36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2.14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44.08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25.36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2.14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44.08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25.36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2.14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44.86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35.36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2.14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44.08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35.36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2.14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44.08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80.36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2.14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44.08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35.36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2.14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44.08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20.36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2.14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44.08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20.36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44.08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56.36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44.08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20.36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2.13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41.81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24.24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41.81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24.24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24.24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65.239999999999995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40.28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24.24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24.24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45.24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45.24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45.24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80.239999999999995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53.7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53.7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55.24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38.78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55.24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38.78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80.239999999999995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38.78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55.24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41.81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55.24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41.81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55.24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41.81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55.24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41.81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80.239999999999995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41.81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45.24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41.81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45.24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41.81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45.24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41.81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55.24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5.0685000000000043E-2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2.8184999999999995E-2</v>
      </c>
      <c r="AH99">
        <f t="shared" si="0"/>
        <v>0.13635000000000003</v>
      </c>
      <c r="AI99">
        <f t="shared" si="0"/>
        <v>1.0786925000000003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1.1657974999999992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3.87</v>
      </c>
      <c r="E3" s="200">
        <v>0</v>
      </c>
      <c r="F3" s="200">
        <v>0</v>
      </c>
      <c r="G3" s="200">
        <v>3</v>
      </c>
      <c r="H3" s="200">
        <v>0</v>
      </c>
      <c r="I3" s="200">
        <v>0</v>
      </c>
      <c r="J3" s="200">
        <v>3.32</v>
      </c>
      <c r="K3" s="200">
        <v>0.31</v>
      </c>
      <c r="L3" s="200">
        <v>19.260000000000002</v>
      </c>
      <c r="M3" s="200">
        <v>0.87</v>
      </c>
      <c r="N3" s="200">
        <v>1.21</v>
      </c>
      <c r="O3" s="200">
        <v>0</v>
      </c>
      <c r="P3" s="200">
        <v>1.28</v>
      </c>
      <c r="Q3" s="200">
        <v>0.11</v>
      </c>
      <c r="R3" s="200">
        <v>0.43</v>
      </c>
      <c r="S3" s="200">
        <v>0.27</v>
      </c>
      <c r="T3" s="200">
        <v>0</v>
      </c>
      <c r="U3" s="200">
        <v>2.14</v>
      </c>
      <c r="V3" s="200">
        <v>0.14000000000000001</v>
      </c>
      <c r="W3" s="200">
        <v>0.48</v>
      </c>
      <c r="X3" s="200">
        <v>1.51</v>
      </c>
      <c r="Y3" s="200">
        <v>0</v>
      </c>
      <c r="Z3" s="200">
        <v>2.59</v>
      </c>
      <c r="AA3" s="200">
        <v>0.71</v>
      </c>
      <c r="AB3" s="200">
        <v>0</v>
      </c>
      <c r="AC3" s="200">
        <v>12.93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8.9499999999999993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3.87</v>
      </c>
      <c r="E4" s="200">
        <v>0</v>
      </c>
      <c r="F4" s="200">
        <v>0</v>
      </c>
      <c r="G4" s="200">
        <v>3</v>
      </c>
      <c r="H4" s="200">
        <v>0</v>
      </c>
      <c r="I4" s="200">
        <v>0</v>
      </c>
      <c r="J4" s="200">
        <v>3.32</v>
      </c>
      <c r="K4" s="200">
        <v>0.31</v>
      </c>
      <c r="L4" s="200">
        <v>19.260000000000002</v>
      </c>
      <c r="M4" s="200">
        <v>0.87</v>
      </c>
      <c r="N4" s="200">
        <v>1.21</v>
      </c>
      <c r="O4" s="200">
        <v>0</v>
      </c>
      <c r="P4" s="200">
        <v>1.28</v>
      </c>
      <c r="Q4" s="200">
        <v>0.11</v>
      </c>
      <c r="R4" s="200">
        <v>0.43</v>
      </c>
      <c r="S4" s="200">
        <v>0.27</v>
      </c>
      <c r="T4" s="200">
        <v>0</v>
      </c>
      <c r="U4" s="200">
        <v>2.14</v>
      </c>
      <c r="V4" s="200">
        <v>0.14000000000000001</v>
      </c>
      <c r="W4" s="200">
        <v>0.48</v>
      </c>
      <c r="X4" s="200">
        <v>1.51</v>
      </c>
      <c r="Y4" s="200">
        <v>0</v>
      </c>
      <c r="Z4" s="200">
        <v>2.59</v>
      </c>
      <c r="AA4" s="200">
        <v>0.71</v>
      </c>
      <c r="AB4" s="200">
        <v>0</v>
      </c>
      <c r="AC4" s="200">
        <v>12.93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8.9499999999999993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3.87</v>
      </c>
      <c r="E5" s="200">
        <v>0</v>
      </c>
      <c r="F5" s="200">
        <v>0</v>
      </c>
      <c r="G5" s="200">
        <v>3</v>
      </c>
      <c r="H5" s="200">
        <v>0</v>
      </c>
      <c r="I5" s="200">
        <v>0</v>
      </c>
      <c r="J5" s="200">
        <v>3.32</v>
      </c>
      <c r="K5" s="200">
        <v>0.31</v>
      </c>
      <c r="L5" s="200">
        <v>19.260000000000002</v>
      </c>
      <c r="M5" s="200">
        <v>0.87</v>
      </c>
      <c r="N5" s="200">
        <v>1.21</v>
      </c>
      <c r="O5" s="200">
        <v>0</v>
      </c>
      <c r="P5" s="200">
        <v>1.28</v>
      </c>
      <c r="Q5" s="200">
        <v>0.11</v>
      </c>
      <c r="R5" s="200">
        <v>0.43</v>
      </c>
      <c r="S5" s="200">
        <v>0.27</v>
      </c>
      <c r="T5" s="200">
        <v>0</v>
      </c>
      <c r="U5" s="200">
        <v>2.14</v>
      </c>
      <c r="V5" s="200">
        <v>0.14000000000000001</v>
      </c>
      <c r="W5" s="200">
        <v>0.48</v>
      </c>
      <c r="X5" s="200">
        <v>1.51</v>
      </c>
      <c r="Y5" s="200">
        <v>0</v>
      </c>
      <c r="Z5" s="200">
        <v>2.59</v>
      </c>
      <c r="AA5" s="200">
        <v>0.71</v>
      </c>
      <c r="AB5" s="200">
        <v>0</v>
      </c>
      <c r="AC5" s="200">
        <v>12.93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8.9499999999999993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69.989999999999995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3.87</v>
      </c>
      <c r="E6" s="200">
        <v>0</v>
      </c>
      <c r="F6" s="200">
        <v>0</v>
      </c>
      <c r="G6" s="200">
        <v>3</v>
      </c>
      <c r="H6" s="200">
        <v>0</v>
      </c>
      <c r="I6" s="200">
        <v>0</v>
      </c>
      <c r="J6" s="200">
        <v>3.32</v>
      </c>
      <c r="K6" s="200">
        <v>0.31</v>
      </c>
      <c r="L6" s="200">
        <v>19.260000000000002</v>
      </c>
      <c r="M6" s="200">
        <v>0.87</v>
      </c>
      <c r="N6" s="200">
        <v>1.21</v>
      </c>
      <c r="O6" s="200">
        <v>0</v>
      </c>
      <c r="P6" s="200">
        <v>1.28</v>
      </c>
      <c r="Q6" s="200">
        <v>0.11</v>
      </c>
      <c r="R6" s="200">
        <v>0.43</v>
      </c>
      <c r="S6" s="200">
        <v>0.27</v>
      </c>
      <c r="T6" s="200">
        <v>0</v>
      </c>
      <c r="U6" s="200">
        <v>2.14</v>
      </c>
      <c r="V6" s="200">
        <v>0.14000000000000001</v>
      </c>
      <c r="W6" s="200">
        <v>0.48</v>
      </c>
      <c r="X6" s="200">
        <v>1.51</v>
      </c>
      <c r="Y6" s="200">
        <v>0</v>
      </c>
      <c r="Z6" s="200">
        <v>2.59</v>
      </c>
      <c r="AA6" s="200">
        <v>0.71</v>
      </c>
      <c r="AB6" s="200">
        <v>0</v>
      </c>
      <c r="AC6" s="200">
        <v>12.92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7.75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67.73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3.87</v>
      </c>
      <c r="E7" s="200">
        <v>0</v>
      </c>
      <c r="F7" s="200">
        <v>0</v>
      </c>
      <c r="G7" s="200">
        <v>3</v>
      </c>
      <c r="H7" s="200">
        <v>0</v>
      </c>
      <c r="I7" s="200">
        <v>0</v>
      </c>
      <c r="J7" s="200">
        <v>3.32</v>
      </c>
      <c r="K7" s="200">
        <v>0.31</v>
      </c>
      <c r="L7" s="200">
        <v>19.260000000000002</v>
      </c>
      <c r="M7" s="200">
        <v>0.87</v>
      </c>
      <c r="N7" s="200">
        <v>1.21</v>
      </c>
      <c r="O7" s="200">
        <v>0</v>
      </c>
      <c r="P7" s="200">
        <v>1.28</v>
      </c>
      <c r="Q7" s="200">
        <v>0.11</v>
      </c>
      <c r="R7" s="200">
        <v>0.43</v>
      </c>
      <c r="S7" s="200">
        <v>0.27</v>
      </c>
      <c r="T7" s="200">
        <v>0</v>
      </c>
      <c r="U7" s="200">
        <v>2.14</v>
      </c>
      <c r="V7" s="200">
        <v>0.14000000000000001</v>
      </c>
      <c r="W7" s="200">
        <v>0.48</v>
      </c>
      <c r="X7" s="200">
        <v>1.51</v>
      </c>
      <c r="Y7" s="200">
        <v>0</v>
      </c>
      <c r="Z7" s="200">
        <v>2.59</v>
      </c>
      <c r="AA7" s="200">
        <v>0.71</v>
      </c>
      <c r="AB7" s="200">
        <v>0</v>
      </c>
      <c r="AC7" s="200">
        <v>12.92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7.75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84.45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3.87</v>
      </c>
      <c r="E8" s="200">
        <v>0</v>
      </c>
      <c r="F8" s="200">
        <v>0</v>
      </c>
      <c r="G8" s="200">
        <v>3</v>
      </c>
      <c r="H8" s="200">
        <v>0</v>
      </c>
      <c r="I8" s="200">
        <v>0</v>
      </c>
      <c r="J8" s="200">
        <v>3.32</v>
      </c>
      <c r="K8" s="200">
        <v>0.31</v>
      </c>
      <c r="L8" s="200">
        <v>19.260000000000002</v>
      </c>
      <c r="M8" s="200">
        <v>0.87</v>
      </c>
      <c r="N8" s="200">
        <v>1.21</v>
      </c>
      <c r="O8" s="200">
        <v>0</v>
      </c>
      <c r="P8" s="200">
        <v>1.28</v>
      </c>
      <c r="Q8" s="200">
        <v>0.11</v>
      </c>
      <c r="R8" s="200">
        <v>0.43</v>
      </c>
      <c r="S8" s="200">
        <v>0.27</v>
      </c>
      <c r="T8" s="200">
        <v>0</v>
      </c>
      <c r="U8" s="200">
        <v>2.14</v>
      </c>
      <c r="V8" s="200">
        <v>0.14000000000000001</v>
      </c>
      <c r="W8" s="200">
        <v>0.48</v>
      </c>
      <c r="X8" s="200">
        <v>1.51</v>
      </c>
      <c r="Y8" s="200">
        <v>0</v>
      </c>
      <c r="Z8" s="200">
        <v>2.59</v>
      </c>
      <c r="AA8" s="200">
        <v>0.71</v>
      </c>
      <c r="AB8" s="200">
        <v>0</v>
      </c>
      <c r="AC8" s="200">
        <v>12.92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7.75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84.45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3.87</v>
      </c>
      <c r="E9" s="200">
        <v>0</v>
      </c>
      <c r="F9" s="200">
        <v>0</v>
      </c>
      <c r="G9" s="200">
        <v>3</v>
      </c>
      <c r="H9" s="200">
        <v>0</v>
      </c>
      <c r="I9" s="200">
        <v>0</v>
      </c>
      <c r="J9" s="200">
        <v>3.32</v>
      </c>
      <c r="K9" s="200">
        <v>0.31</v>
      </c>
      <c r="L9" s="200">
        <v>19.260000000000002</v>
      </c>
      <c r="M9" s="200">
        <v>0.87</v>
      </c>
      <c r="N9" s="200">
        <v>1.21</v>
      </c>
      <c r="O9" s="200">
        <v>0</v>
      </c>
      <c r="P9" s="200">
        <v>1.28</v>
      </c>
      <c r="Q9" s="200">
        <v>0.11</v>
      </c>
      <c r="R9" s="200">
        <v>0.43</v>
      </c>
      <c r="S9" s="200">
        <v>0.27</v>
      </c>
      <c r="T9" s="200">
        <v>0</v>
      </c>
      <c r="U9" s="200">
        <v>2.14</v>
      </c>
      <c r="V9" s="200">
        <v>0.14000000000000001</v>
      </c>
      <c r="W9" s="200">
        <v>0.48</v>
      </c>
      <c r="X9" s="200">
        <v>1.51</v>
      </c>
      <c r="Y9" s="200">
        <v>0</v>
      </c>
      <c r="Z9" s="200">
        <v>2.59</v>
      </c>
      <c r="AA9" s="200">
        <v>0.71</v>
      </c>
      <c r="AB9" s="200">
        <v>0</v>
      </c>
      <c r="AC9" s="200">
        <v>12.92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7.75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84.45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3.87</v>
      </c>
      <c r="E10" s="200">
        <v>0</v>
      </c>
      <c r="F10" s="200">
        <v>0</v>
      </c>
      <c r="G10" s="200">
        <v>3</v>
      </c>
      <c r="H10" s="200">
        <v>0</v>
      </c>
      <c r="I10" s="200">
        <v>0</v>
      </c>
      <c r="J10" s="200">
        <v>3.32</v>
      </c>
      <c r="K10" s="200">
        <v>0.31</v>
      </c>
      <c r="L10" s="200">
        <v>19.260000000000002</v>
      </c>
      <c r="M10" s="200">
        <v>0.87</v>
      </c>
      <c r="N10" s="200">
        <v>1.21</v>
      </c>
      <c r="O10" s="200">
        <v>0</v>
      </c>
      <c r="P10" s="200">
        <v>1.28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2.14</v>
      </c>
      <c r="V10" s="200">
        <v>0.14000000000000001</v>
      </c>
      <c r="W10" s="200">
        <v>0.48</v>
      </c>
      <c r="X10" s="200">
        <v>1.51</v>
      </c>
      <c r="Y10" s="200">
        <v>0</v>
      </c>
      <c r="Z10" s="200">
        <v>2.59</v>
      </c>
      <c r="AA10" s="200">
        <v>0.71</v>
      </c>
      <c r="AB10" s="200">
        <v>0</v>
      </c>
      <c r="AC10" s="200">
        <v>12.92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7.75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84.45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3.87</v>
      </c>
      <c r="E11" s="200">
        <v>0</v>
      </c>
      <c r="F11" s="200">
        <v>0</v>
      </c>
      <c r="G11" s="200">
        <v>3</v>
      </c>
      <c r="H11" s="200">
        <v>0</v>
      </c>
      <c r="I11" s="200">
        <v>0</v>
      </c>
      <c r="J11" s="200">
        <v>5.33</v>
      </c>
      <c r="K11" s="200">
        <v>0.31</v>
      </c>
      <c r="L11" s="200">
        <v>19.260000000000002</v>
      </c>
      <c r="M11" s="200">
        <v>0.87</v>
      </c>
      <c r="N11" s="200">
        <v>1.21</v>
      </c>
      <c r="O11" s="200">
        <v>0</v>
      </c>
      <c r="P11" s="200">
        <v>1.28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2.14</v>
      </c>
      <c r="V11" s="200">
        <v>0.14000000000000001</v>
      </c>
      <c r="W11" s="200">
        <v>0.48</v>
      </c>
      <c r="X11" s="200">
        <v>1.51</v>
      </c>
      <c r="Y11" s="200">
        <v>0</v>
      </c>
      <c r="Z11" s="200">
        <v>2.59</v>
      </c>
      <c r="AA11" s="200">
        <v>0.71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16.350000000000001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84.45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3.87</v>
      </c>
      <c r="E12" s="200">
        <v>0</v>
      </c>
      <c r="F12" s="200">
        <v>0</v>
      </c>
      <c r="G12" s="200">
        <v>3</v>
      </c>
      <c r="H12" s="200">
        <v>0</v>
      </c>
      <c r="I12" s="200">
        <v>0</v>
      </c>
      <c r="J12" s="200">
        <v>5.33</v>
      </c>
      <c r="K12" s="200">
        <v>0.31</v>
      </c>
      <c r="L12" s="200">
        <v>19.260000000000002</v>
      </c>
      <c r="M12" s="200">
        <v>0.87</v>
      </c>
      <c r="N12" s="200">
        <v>1.21</v>
      </c>
      <c r="O12" s="200">
        <v>0</v>
      </c>
      <c r="P12" s="200">
        <v>1.28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2.14</v>
      </c>
      <c r="V12" s="200">
        <v>0.14000000000000001</v>
      </c>
      <c r="W12" s="200">
        <v>0.48</v>
      </c>
      <c r="X12" s="200">
        <v>1.51</v>
      </c>
      <c r="Y12" s="200">
        <v>0</v>
      </c>
      <c r="Z12" s="200">
        <v>2.59</v>
      </c>
      <c r="AA12" s="200">
        <v>0.71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16.350000000000001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84.45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3.87</v>
      </c>
      <c r="E13" s="200">
        <v>0</v>
      </c>
      <c r="F13" s="200">
        <v>0</v>
      </c>
      <c r="G13" s="200">
        <v>3</v>
      </c>
      <c r="H13" s="200">
        <v>0</v>
      </c>
      <c r="I13" s="200">
        <v>0</v>
      </c>
      <c r="J13" s="200">
        <v>5.33</v>
      </c>
      <c r="K13" s="200">
        <v>0.31</v>
      </c>
      <c r="L13" s="200">
        <v>19.260000000000002</v>
      </c>
      <c r="M13" s="200">
        <v>0.87</v>
      </c>
      <c r="N13" s="200">
        <v>1.21</v>
      </c>
      <c r="O13" s="200">
        <v>0</v>
      </c>
      <c r="P13" s="200">
        <v>1.28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2.14</v>
      </c>
      <c r="V13" s="200">
        <v>0.14000000000000001</v>
      </c>
      <c r="W13" s="200">
        <v>0.48</v>
      </c>
      <c r="X13" s="200">
        <v>1.51</v>
      </c>
      <c r="Y13" s="200">
        <v>0</v>
      </c>
      <c r="Z13" s="200">
        <v>2.59</v>
      </c>
      <c r="AA13" s="200">
        <v>0.71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16.350000000000001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84.45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3.87</v>
      </c>
      <c r="E14" s="200">
        <v>0</v>
      </c>
      <c r="F14" s="200">
        <v>0</v>
      </c>
      <c r="G14" s="200">
        <v>3</v>
      </c>
      <c r="H14" s="200">
        <v>0</v>
      </c>
      <c r="I14" s="200">
        <v>0</v>
      </c>
      <c r="J14" s="200">
        <v>5.33</v>
      </c>
      <c r="K14" s="200">
        <v>0.31</v>
      </c>
      <c r="L14" s="200">
        <v>19.260000000000002</v>
      </c>
      <c r="M14" s="200">
        <v>0.87</v>
      </c>
      <c r="N14" s="200">
        <v>1.21</v>
      </c>
      <c r="O14" s="200">
        <v>0</v>
      </c>
      <c r="P14" s="200">
        <v>1.28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2.14</v>
      </c>
      <c r="V14" s="200">
        <v>0.14000000000000001</v>
      </c>
      <c r="W14" s="200">
        <v>0.48</v>
      </c>
      <c r="X14" s="200">
        <v>1.51</v>
      </c>
      <c r="Y14" s="200">
        <v>0</v>
      </c>
      <c r="Z14" s="200">
        <v>2.59</v>
      </c>
      <c r="AA14" s="200">
        <v>0.71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16.350000000000001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84.45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3.87</v>
      </c>
      <c r="E15" s="200">
        <v>0</v>
      </c>
      <c r="F15" s="200">
        <v>0</v>
      </c>
      <c r="G15" s="200">
        <v>3</v>
      </c>
      <c r="H15" s="200">
        <v>0</v>
      </c>
      <c r="I15" s="200">
        <v>0</v>
      </c>
      <c r="J15" s="200">
        <v>5.33</v>
      </c>
      <c r="K15" s="200">
        <v>0.31</v>
      </c>
      <c r="L15" s="200">
        <v>19.260000000000002</v>
      </c>
      <c r="M15" s="200">
        <v>0.87</v>
      </c>
      <c r="N15" s="200">
        <v>1.21</v>
      </c>
      <c r="O15" s="200">
        <v>0</v>
      </c>
      <c r="P15" s="200">
        <v>1.28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2.14</v>
      </c>
      <c r="V15" s="200">
        <v>0.14000000000000001</v>
      </c>
      <c r="W15" s="200">
        <v>0.48</v>
      </c>
      <c r="X15" s="200">
        <v>1.51</v>
      </c>
      <c r="Y15" s="200">
        <v>0</v>
      </c>
      <c r="Z15" s="200">
        <v>2.59</v>
      </c>
      <c r="AA15" s="200">
        <v>0.71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16.350000000000001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84.45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3.87</v>
      </c>
      <c r="E16" s="200">
        <v>0</v>
      </c>
      <c r="F16" s="200">
        <v>0</v>
      </c>
      <c r="G16" s="200">
        <v>3</v>
      </c>
      <c r="H16" s="200">
        <v>0</v>
      </c>
      <c r="I16" s="200">
        <v>0</v>
      </c>
      <c r="J16" s="200">
        <v>5.33</v>
      </c>
      <c r="K16" s="200">
        <v>0.31</v>
      </c>
      <c r="L16" s="200">
        <v>19.260000000000002</v>
      </c>
      <c r="M16" s="200">
        <v>0.87</v>
      </c>
      <c r="N16" s="200">
        <v>1.21</v>
      </c>
      <c r="O16" s="200">
        <v>0</v>
      </c>
      <c r="P16" s="200">
        <v>1.28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2.14</v>
      </c>
      <c r="V16" s="200">
        <v>0.14000000000000001</v>
      </c>
      <c r="W16" s="200">
        <v>0.48</v>
      </c>
      <c r="X16" s="200">
        <v>1.51</v>
      </c>
      <c r="Y16" s="200">
        <v>0</v>
      </c>
      <c r="Z16" s="200">
        <v>2.59</v>
      </c>
      <c r="AA16" s="200">
        <v>0.71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16.350000000000001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84.45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3.87</v>
      </c>
      <c r="E17" s="200">
        <v>0</v>
      </c>
      <c r="F17" s="200">
        <v>0</v>
      </c>
      <c r="G17" s="200">
        <v>3</v>
      </c>
      <c r="H17" s="200">
        <v>0</v>
      </c>
      <c r="I17" s="200">
        <v>0</v>
      </c>
      <c r="J17" s="200">
        <v>5.33</v>
      </c>
      <c r="K17" s="200">
        <v>0.31</v>
      </c>
      <c r="L17" s="200">
        <v>19.260000000000002</v>
      </c>
      <c r="M17" s="200">
        <v>0.87</v>
      </c>
      <c r="N17" s="200">
        <v>1.21</v>
      </c>
      <c r="O17" s="200">
        <v>0</v>
      </c>
      <c r="P17" s="200">
        <v>1.28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2.14</v>
      </c>
      <c r="V17" s="200">
        <v>0.14000000000000001</v>
      </c>
      <c r="W17" s="200">
        <v>0.48</v>
      </c>
      <c r="X17" s="200">
        <v>1.51</v>
      </c>
      <c r="Y17" s="200">
        <v>0</v>
      </c>
      <c r="Z17" s="200">
        <v>2.59</v>
      </c>
      <c r="AA17" s="200">
        <v>0.71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16.350000000000001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84.45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3.87</v>
      </c>
      <c r="E18" s="200">
        <v>0</v>
      </c>
      <c r="F18" s="200">
        <v>0</v>
      </c>
      <c r="G18" s="200">
        <v>3</v>
      </c>
      <c r="H18" s="200">
        <v>0</v>
      </c>
      <c r="I18" s="200">
        <v>0</v>
      </c>
      <c r="J18" s="200">
        <v>5.33</v>
      </c>
      <c r="K18" s="200">
        <v>0.31</v>
      </c>
      <c r="L18" s="200">
        <v>19.260000000000002</v>
      </c>
      <c r="M18" s="200">
        <v>0.87</v>
      </c>
      <c r="N18" s="200">
        <v>1.21</v>
      </c>
      <c r="O18" s="200">
        <v>0</v>
      </c>
      <c r="P18" s="200">
        <v>1.28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2.14</v>
      </c>
      <c r="V18" s="200">
        <v>0.14000000000000001</v>
      </c>
      <c r="W18" s="200">
        <v>0.48</v>
      </c>
      <c r="X18" s="200">
        <v>1.51</v>
      </c>
      <c r="Y18" s="200">
        <v>0</v>
      </c>
      <c r="Z18" s="200">
        <v>2.59</v>
      </c>
      <c r="AA18" s="200">
        <v>0.71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16.350000000000001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84.45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1.29</v>
      </c>
      <c r="E19" s="200">
        <v>0</v>
      </c>
      <c r="F19" s="200">
        <v>0</v>
      </c>
      <c r="G19" s="200">
        <v>0.1</v>
      </c>
      <c r="H19" s="200">
        <v>0</v>
      </c>
      <c r="I19" s="200">
        <v>0</v>
      </c>
      <c r="J19" s="200">
        <v>5.33</v>
      </c>
      <c r="K19" s="200">
        <v>0.31</v>
      </c>
      <c r="L19" s="200">
        <v>19.260000000000002</v>
      </c>
      <c r="M19" s="200">
        <v>0.87</v>
      </c>
      <c r="N19" s="200">
        <v>1.21</v>
      </c>
      <c r="O19" s="200">
        <v>0</v>
      </c>
      <c r="P19" s="200">
        <v>1.28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2.14</v>
      </c>
      <c r="V19" s="200">
        <v>0.14000000000000001</v>
      </c>
      <c r="W19" s="200">
        <v>0.48</v>
      </c>
      <c r="X19" s="200">
        <v>1.51</v>
      </c>
      <c r="Y19" s="200">
        <v>0</v>
      </c>
      <c r="Z19" s="200">
        <v>2.59</v>
      </c>
      <c r="AA19" s="200">
        <v>0.71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16.350000000000001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84.45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1.29</v>
      </c>
      <c r="E20" s="200">
        <v>0</v>
      </c>
      <c r="F20" s="200">
        <v>0</v>
      </c>
      <c r="G20" s="200">
        <v>2.06</v>
      </c>
      <c r="H20" s="200">
        <v>0</v>
      </c>
      <c r="I20" s="200">
        <v>0</v>
      </c>
      <c r="J20" s="200">
        <v>5.33</v>
      </c>
      <c r="K20" s="200">
        <v>0.31</v>
      </c>
      <c r="L20" s="200">
        <v>19.260000000000002</v>
      </c>
      <c r="M20" s="200">
        <v>0.87</v>
      </c>
      <c r="N20" s="200">
        <v>1.21</v>
      </c>
      <c r="O20" s="200">
        <v>0</v>
      </c>
      <c r="P20" s="200">
        <v>1.28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2.14</v>
      </c>
      <c r="V20" s="200">
        <v>0.14000000000000001</v>
      </c>
      <c r="W20" s="200">
        <v>0.48</v>
      </c>
      <c r="X20" s="200">
        <v>1.51</v>
      </c>
      <c r="Y20" s="200">
        <v>0</v>
      </c>
      <c r="Z20" s="200">
        <v>2.59</v>
      </c>
      <c r="AA20" s="200">
        <v>0.71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16.350000000000001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84.45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1.93</v>
      </c>
      <c r="E21" s="200">
        <v>0</v>
      </c>
      <c r="F21" s="200">
        <v>0</v>
      </c>
      <c r="G21" s="200">
        <v>3</v>
      </c>
      <c r="H21" s="200">
        <v>0</v>
      </c>
      <c r="I21" s="200">
        <v>0</v>
      </c>
      <c r="J21" s="200">
        <v>5.33</v>
      </c>
      <c r="K21" s="200">
        <v>0.31</v>
      </c>
      <c r="L21" s="200">
        <v>19.260000000000002</v>
      </c>
      <c r="M21" s="200">
        <v>0.87</v>
      </c>
      <c r="N21" s="200">
        <v>1.21</v>
      </c>
      <c r="O21" s="200">
        <v>0</v>
      </c>
      <c r="P21" s="200">
        <v>1.28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2.14</v>
      </c>
      <c r="V21" s="200">
        <v>0.14000000000000001</v>
      </c>
      <c r="W21" s="200">
        <v>0.48</v>
      </c>
      <c r="X21" s="200">
        <v>1.51</v>
      </c>
      <c r="Y21" s="200">
        <v>0</v>
      </c>
      <c r="Z21" s="200">
        <v>2.59</v>
      </c>
      <c r="AA21" s="200">
        <v>0.71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16.350000000000001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84.45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1.93</v>
      </c>
      <c r="E22" s="200">
        <v>0</v>
      </c>
      <c r="F22" s="200">
        <v>0</v>
      </c>
      <c r="G22" s="200">
        <v>3</v>
      </c>
      <c r="H22" s="200">
        <v>0</v>
      </c>
      <c r="I22" s="200">
        <v>0</v>
      </c>
      <c r="J22" s="200">
        <v>5.33</v>
      </c>
      <c r="K22" s="200">
        <v>0.31</v>
      </c>
      <c r="L22" s="200">
        <v>19.260000000000002</v>
      </c>
      <c r="M22" s="200">
        <v>0.87</v>
      </c>
      <c r="N22" s="200">
        <v>1.21</v>
      </c>
      <c r="O22" s="200">
        <v>0</v>
      </c>
      <c r="P22" s="200">
        <v>1.28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2.14</v>
      </c>
      <c r="V22" s="200">
        <v>0.14000000000000001</v>
      </c>
      <c r="W22" s="200">
        <v>0.48</v>
      </c>
      <c r="X22" s="200">
        <v>1.51</v>
      </c>
      <c r="Y22" s="200">
        <v>0</v>
      </c>
      <c r="Z22" s="200">
        <v>2.59</v>
      </c>
      <c r="AA22" s="200">
        <v>0.71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16.350000000000001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84.45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1.93</v>
      </c>
      <c r="E23" s="200">
        <v>0</v>
      </c>
      <c r="F23" s="200">
        <v>0</v>
      </c>
      <c r="G23" s="200">
        <v>3</v>
      </c>
      <c r="H23" s="200">
        <v>0</v>
      </c>
      <c r="I23" s="200">
        <v>0</v>
      </c>
      <c r="J23" s="200">
        <v>5.33</v>
      </c>
      <c r="K23" s="200">
        <v>0.31</v>
      </c>
      <c r="L23" s="200">
        <v>19.260000000000002</v>
      </c>
      <c r="M23" s="200">
        <v>0.87</v>
      </c>
      <c r="N23" s="200">
        <v>1.21</v>
      </c>
      <c r="O23" s="200">
        <v>0</v>
      </c>
      <c r="P23" s="200">
        <v>1.28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2.14</v>
      </c>
      <c r="V23" s="200">
        <v>0.14000000000000001</v>
      </c>
      <c r="W23" s="200">
        <v>0.48</v>
      </c>
      <c r="X23" s="200">
        <v>1.51</v>
      </c>
      <c r="Y23" s="200">
        <v>0</v>
      </c>
      <c r="Z23" s="200">
        <v>2.59</v>
      </c>
      <c r="AA23" s="200">
        <v>0.71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16.350000000000001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84.45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1.93</v>
      </c>
      <c r="E24" s="200">
        <v>0</v>
      </c>
      <c r="F24" s="200">
        <v>0</v>
      </c>
      <c r="G24" s="200">
        <v>3</v>
      </c>
      <c r="H24" s="200">
        <v>0</v>
      </c>
      <c r="I24" s="200">
        <v>0</v>
      </c>
      <c r="J24" s="200">
        <v>5.33</v>
      </c>
      <c r="K24" s="200">
        <v>0.31</v>
      </c>
      <c r="L24" s="200">
        <v>19.260000000000002</v>
      </c>
      <c r="M24" s="200">
        <v>0.87</v>
      </c>
      <c r="N24" s="200">
        <v>1.21</v>
      </c>
      <c r="O24" s="200">
        <v>0</v>
      </c>
      <c r="P24" s="200">
        <v>1.28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2.14</v>
      </c>
      <c r="V24" s="200">
        <v>0.14000000000000001</v>
      </c>
      <c r="W24" s="200">
        <v>0.48</v>
      </c>
      <c r="X24" s="200">
        <v>1.51</v>
      </c>
      <c r="Y24" s="200">
        <v>0</v>
      </c>
      <c r="Z24" s="200">
        <v>2.59</v>
      </c>
      <c r="AA24" s="200">
        <v>0.71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16.350000000000001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84.45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1.93</v>
      </c>
      <c r="E25" s="200">
        <v>0</v>
      </c>
      <c r="F25" s="200">
        <v>0</v>
      </c>
      <c r="G25" s="200">
        <v>3</v>
      </c>
      <c r="H25" s="200">
        <v>0</v>
      </c>
      <c r="I25" s="200">
        <v>0</v>
      </c>
      <c r="J25" s="200">
        <v>5.33</v>
      </c>
      <c r="K25" s="200">
        <v>0.31</v>
      </c>
      <c r="L25" s="200">
        <v>19.260000000000002</v>
      </c>
      <c r="M25" s="200">
        <v>0.87</v>
      </c>
      <c r="N25" s="200">
        <v>1.21</v>
      </c>
      <c r="O25" s="200">
        <v>0</v>
      </c>
      <c r="P25" s="200">
        <v>1.28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2.14</v>
      </c>
      <c r="V25" s="200">
        <v>0.14000000000000001</v>
      </c>
      <c r="W25" s="200">
        <v>0.48</v>
      </c>
      <c r="X25" s="200">
        <v>1.51</v>
      </c>
      <c r="Y25" s="200">
        <v>0</v>
      </c>
      <c r="Z25" s="200">
        <v>2.59</v>
      </c>
      <c r="AA25" s="200">
        <v>0.71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16.350000000000001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84.45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1.93</v>
      </c>
      <c r="E26" s="200">
        <v>0</v>
      </c>
      <c r="F26" s="200">
        <v>0</v>
      </c>
      <c r="G26" s="200">
        <v>3</v>
      </c>
      <c r="H26" s="200">
        <v>0</v>
      </c>
      <c r="I26" s="200">
        <v>0</v>
      </c>
      <c r="J26" s="200">
        <v>5.33</v>
      </c>
      <c r="K26" s="200">
        <v>0.31</v>
      </c>
      <c r="L26" s="200">
        <v>19.260000000000002</v>
      </c>
      <c r="M26" s="200">
        <v>0.87</v>
      </c>
      <c r="N26" s="200">
        <v>1.21</v>
      </c>
      <c r="O26" s="200">
        <v>0</v>
      </c>
      <c r="P26" s="200">
        <v>1.28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2.14</v>
      </c>
      <c r="V26" s="200">
        <v>0.14000000000000001</v>
      </c>
      <c r="W26" s="200">
        <v>0.48</v>
      </c>
      <c r="X26" s="200">
        <v>1.51</v>
      </c>
      <c r="Y26" s="200">
        <v>0</v>
      </c>
      <c r="Z26" s="200">
        <v>2.59</v>
      </c>
      <c r="AA26" s="200">
        <v>0.71</v>
      </c>
      <c r="AB26" s="200">
        <v>0</v>
      </c>
      <c r="AC26" s="200">
        <v>12.92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16.350000000000001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84.45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3.22</v>
      </c>
      <c r="E27" s="200">
        <v>0</v>
      </c>
      <c r="F27" s="200">
        <v>0</v>
      </c>
      <c r="G27" s="200">
        <v>2.33</v>
      </c>
      <c r="H27" s="200">
        <v>0</v>
      </c>
      <c r="I27" s="200">
        <v>0</v>
      </c>
      <c r="J27" s="200">
        <v>4.83</v>
      </c>
      <c r="K27" s="200">
        <v>0.31</v>
      </c>
      <c r="L27" s="200">
        <v>19.260000000000002</v>
      </c>
      <c r="M27" s="200">
        <v>0.87</v>
      </c>
      <c r="N27" s="200">
        <v>1.21</v>
      </c>
      <c r="O27" s="200">
        <v>0</v>
      </c>
      <c r="P27" s="200">
        <v>1.28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2.14</v>
      </c>
      <c r="V27" s="200">
        <v>0.14000000000000001</v>
      </c>
      <c r="W27" s="200">
        <v>0.48</v>
      </c>
      <c r="X27" s="200">
        <v>1.51</v>
      </c>
      <c r="Y27" s="200">
        <v>0</v>
      </c>
      <c r="Z27" s="200">
        <v>2.59</v>
      </c>
      <c r="AA27" s="200">
        <v>0.71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16.350000000000001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84.45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3.22</v>
      </c>
      <c r="E28" s="200">
        <v>0</v>
      </c>
      <c r="F28" s="200">
        <v>0</v>
      </c>
      <c r="G28" s="200">
        <v>2.33</v>
      </c>
      <c r="H28" s="200">
        <v>0</v>
      </c>
      <c r="I28" s="200">
        <v>0</v>
      </c>
      <c r="J28" s="200">
        <v>4.83</v>
      </c>
      <c r="K28" s="200">
        <v>0.31</v>
      </c>
      <c r="L28" s="200">
        <v>19.260000000000002</v>
      </c>
      <c r="M28" s="200">
        <v>0.87</v>
      </c>
      <c r="N28" s="200">
        <v>1.21</v>
      </c>
      <c r="O28" s="200">
        <v>0</v>
      </c>
      <c r="P28" s="200">
        <v>1.28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2.14</v>
      </c>
      <c r="V28" s="200">
        <v>0.14000000000000001</v>
      </c>
      <c r="W28" s="200">
        <v>0.48</v>
      </c>
      <c r="X28" s="200">
        <v>1.51</v>
      </c>
      <c r="Y28" s="200">
        <v>0</v>
      </c>
      <c r="Z28" s="200">
        <v>2.59</v>
      </c>
      <c r="AA28" s="200">
        <v>0.71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16.350000000000001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84.45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3.22</v>
      </c>
      <c r="E29" s="200">
        <v>0</v>
      </c>
      <c r="F29" s="200">
        <v>0</v>
      </c>
      <c r="G29" s="200">
        <v>2.33</v>
      </c>
      <c r="H29" s="200">
        <v>0</v>
      </c>
      <c r="I29" s="200">
        <v>0</v>
      </c>
      <c r="J29" s="200">
        <v>4.83</v>
      </c>
      <c r="K29" s="200">
        <v>0.31</v>
      </c>
      <c r="L29" s="200">
        <v>19.260000000000002</v>
      </c>
      <c r="M29" s="200">
        <v>0.89</v>
      </c>
      <c r="N29" s="200">
        <v>1.21</v>
      </c>
      <c r="O29" s="200">
        <v>0</v>
      </c>
      <c r="P29" s="200">
        <v>1.28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2.14</v>
      </c>
      <c r="V29" s="200">
        <v>0.14000000000000001</v>
      </c>
      <c r="W29" s="200">
        <v>0.48</v>
      </c>
      <c r="X29" s="200">
        <v>1.51</v>
      </c>
      <c r="Y29" s="200">
        <v>0</v>
      </c>
      <c r="Z29" s="200">
        <v>2.59</v>
      </c>
      <c r="AA29" s="200">
        <v>0.71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16.350000000000001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84.45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3.22</v>
      </c>
      <c r="E30" s="200">
        <v>0</v>
      </c>
      <c r="F30" s="200">
        <v>0</v>
      </c>
      <c r="G30" s="200">
        <v>2.33</v>
      </c>
      <c r="H30" s="200">
        <v>0</v>
      </c>
      <c r="I30" s="200">
        <v>0</v>
      </c>
      <c r="J30" s="200">
        <v>4.83</v>
      </c>
      <c r="K30" s="200">
        <v>0.31</v>
      </c>
      <c r="L30" s="200">
        <v>19.260000000000002</v>
      </c>
      <c r="M30" s="200">
        <v>0.89</v>
      </c>
      <c r="N30" s="200">
        <v>1.21</v>
      </c>
      <c r="O30" s="200">
        <v>0</v>
      </c>
      <c r="P30" s="200">
        <v>1.28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2.14</v>
      </c>
      <c r="V30" s="200">
        <v>0.14000000000000001</v>
      </c>
      <c r="W30" s="200">
        <v>0.48</v>
      </c>
      <c r="X30" s="200">
        <v>1.51</v>
      </c>
      <c r="Y30" s="200">
        <v>0</v>
      </c>
      <c r="Z30" s="200">
        <v>2.59</v>
      </c>
      <c r="AA30" s="200">
        <v>0.71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16.350000000000001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84.45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3.22</v>
      </c>
      <c r="E31" s="200">
        <v>0</v>
      </c>
      <c r="F31" s="200">
        <v>0</v>
      </c>
      <c r="G31" s="200">
        <v>2.33</v>
      </c>
      <c r="H31" s="200">
        <v>0</v>
      </c>
      <c r="I31" s="200">
        <v>0</v>
      </c>
      <c r="J31" s="200">
        <v>4.83</v>
      </c>
      <c r="K31" s="200">
        <v>0.31</v>
      </c>
      <c r="L31" s="200">
        <v>19.260000000000002</v>
      </c>
      <c r="M31" s="200">
        <v>0.87</v>
      </c>
      <c r="N31" s="200">
        <v>1.21</v>
      </c>
      <c r="O31" s="200">
        <v>0</v>
      </c>
      <c r="P31" s="200">
        <v>1.28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2.14</v>
      </c>
      <c r="V31" s="200">
        <v>0.14000000000000001</v>
      </c>
      <c r="W31" s="200">
        <v>0.48</v>
      </c>
      <c r="X31" s="200">
        <v>1.51</v>
      </c>
      <c r="Y31" s="200">
        <v>0</v>
      </c>
      <c r="Z31" s="200">
        <v>2.59</v>
      </c>
      <c r="AA31" s="200">
        <v>0.71</v>
      </c>
      <c r="AB31" s="200">
        <v>0</v>
      </c>
      <c r="AC31" s="200">
        <v>16.13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19.71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84.45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3.22</v>
      </c>
      <c r="E32" s="200">
        <v>0</v>
      </c>
      <c r="F32" s="200">
        <v>0</v>
      </c>
      <c r="G32" s="200">
        <v>2.33</v>
      </c>
      <c r="H32" s="200">
        <v>0</v>
      </c>
      <c r="I32" s="200">
        <v>0</v>
      </c>
      <c r="J32" s="200">
        <v>4.83</v>
      </c>
      <c r="K32" s="200">
        <v>0.31</v>
      </c>
      <c r="L32" s="200">
        <v>19.260000000000002</v>
      </c>
      <c r="M32" s="200">
        <v>0.87</v>
      </c>
      <c r="N32" s="200">
        <v>1.21</v>
      </c>
      <c r="O32" s="200">
        <v>0</v>
      </c>
      <c r="P32" s="200">
        <v>1.28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2.14</v>
      </c>
      <c r="V32" s="200">
        <v>0.14000000000000001</v>
      </c>
      <c r="W32" s="200">
        <v>0.48</v>
      </c>
      <c r="X32" s="200">
        <v>1.51</v>
      </c>
      <c r="Y32" s="200">
        <v>0</v>
      </c>
      <c r="Z32" s="200">
        <v>2.59</v>
      </c>
      <c r="AA32" s="200">
        <v>0.71</v>
      </c>
      <c r="AB32" s="200">
        <v>0</v>
      </c>
      <c r="AC32" s="200">
        <v>12.93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16.350000000000001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84.45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3.22</v>
      </c>
      <c r="E33" s="200">
        <v>0</v>
      </c>
      <c r="F33" s="200">
        <v>0</v>
      </c>
      <c r="G33" s="200">
        <v>2.33</v>
      </c>
      <c r="H33" s="200">
        <v>0</v>
      </c>
      <c r="I33" s="200">
        <v>0</v>
      </c>
      <c r="J33" s="200">
        <v>4.83</v>
      </c>
      <c r="K33" s="200">
        <v>0.31</v>
      </c>
      <c r="L33" s="200">
        <v>19.260000000000002</v>
      </c>
      <c r="M33" s="200">
        <v>0.87</v>
      </c>
      <c r="N33" s="200">
        <v>1.21</v>
      </c>
      <c r="O33" s="200">
        <v>0</v>
      </c>
      <c r="P33" s="200">
        <v>1.28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2.14</v>
      </c>
      <c r="V33" s="200">
        <v>0.14000000000000001</v>
      </c>
      <c r="W33" s="200">
        <v>0.48</v>
      </c>
      <c r="X33" s="200">
        <v>1.51</v>
      </c>
      <c r="Y33" s="200">
        <v>0</v>
      </c>
      <c r="Z33" s="200">
        <v>2.59</v>
      </c>
      <c r="AA33" s="200">
        <v>0.71</v>
      </c>
      <c r="AB33" s="200">
        <v>0</v>
      </c>
      <c r="AC33" s="200">
        <v>12.93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16.350000000000001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84.45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3.22</v>
      </c>
      <c r="E34" s="200">
        <v>0</v>
      </c>
      <c r="F34" s="200">
        <v>0</v>
      </c>
      <c r="G34" s="200">
        <v>2.33</v>
      </c>
      <c r="H34" s="200">
        <v>0</v>
      </c>
      <c r="I34" s="200">
        <v>0</v>
      </c>
      <c r="J34" s="200">
        <v>4.83</v>
      </c>
      <c r="K34" s="200">
        <v>0.31</v>
      </c>
      <c r="L34" s="200">
        <v>19.260000000000002</v>
      </c>
      <c r="M34" s="200">
        <v>0.87</v>
      </c>
      <c r="N34" s="200">
        <v>1.21</v>
      </c>
      <c r="O34" s="200">
        <v>0</v>
      </c>
      <c r="P34" s="200">
        <v>1.28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2.14</v>
      </c>
      <c r="V34" s="200">
        <v>0.14000000000000001</v>
      </c>
      <c r="W34" s="200">
        <v>0.48</v>
      </c>
      <c r="X34" s="200">
        <v>1.51</v>
      </c>
      <c r="Y34" s="200">
        <v>0</v>
      </c>
      <c r="Z34" s="200">
        <v>2.59</v>
      </c>
      <c r="AA34" s="200">
        <v>0.71</v>
      </c>
      <c r="AB34" s="200">
        <v>0</v>
      </c>
      <c r="AC34" s="200">
        <v>12.93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16.350000000000001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84.45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3.22</v>
      </c>
      <c r="E35" s="200">
        <v>0</v>
      </c>
      <c r="F35" s="200">
        <v>0</v>
      </c>
      <c r="G35" s="200">
        <v>2.33</v>
      </c>
      <c r="H35" s="200">
        <v>0</v>
      </c>
      <c r="I35" s="200">
        <v>0</v>
      </c>
      <c r="J35" s="200">
        <v>4.83</v>
      </c>
      <c r="K35" s="200">
        <v>0.31</v>
      </c>
      <c r="L35" s="200">
        <v>19.260000000000002</v>
      </c>
      <c r="M35" s="200">
        <v>0.87</v>
      </c>
      <c r="N35" s="200">
        <v>1.21</v>
      </c>
      <c r="O35" s="200">
        <v>0</v>
      </c>
      <c r="P35" s="200">
        <v>1.28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2.14</v>
      </c>
      <c r="V35" s="200">
        <v>0.14000000000000001</v>
      </c>
      <c r="W35" s="200">
        <v>0.48</v>
      </c>
      <c r="X35" s="200">
        <v>1.51</v>
      </c>
      <c r="Y35" s="200">
        <v>0</v>
      </c>
      <c r="Z35" s="200">
        <v>2.59</v>
      </c>
      <c r="AA35" s="200">
        <v>0.71</v>
      </c>
      <c r="AB35" s="200">
        <v>0</v>
      </c>
      <c r="AC35" s="200">
        <v>12.93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16.350000000000001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84.45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3.22</v>
      </c>
      <c r="E36" s="200">
        <v>0</v>
      </c>
      <c r="F36" s="200">
        <v>0</v>
      </c>
      <c r="G36" s="200">
        <v>2.33</v>
      </c>
      <c r="H36" s="200">
        <v>0</v>
      </c>
      <c r="I36" s="200">
        <v>0</v>
      </c>
      <c r="J36" s="200">
        <v>4.83</v>
      </c>
      <c r="K36" s="200">
        <v>0.31</v>
      </c>
      <c r="L36" s="200">
        <v>19.260000000000002</v>
      </c>
      <c r="M36" s="200">
        <v>0.87</v>
      </c>
      <c r="N36" s="200">
        <v>1.21</v>
      </c>
      <c r="O36" s="200">
        <v>0</v>
      </c>
      <c r="P36" s="200">
        <v>1.28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2.14</v>
      </c>
      <c r="V36" s="200">
        <v>0.14000000000000001</v>
      </c>
      <c r="W36" s="200">
        <v>0.48</v>
      </c>
      <c r="X36" s="200">
        <v>1.51</v>
      </c>
      <c r="Y36" s="200">
        <v>0</v>
      </c>
      <c r="Z36" s="200">
        <v>2.59</v>
      </c>
      <c r="AA36" s="200">
        <v>0.71</v>
      </c>
      <c r="AB36" s="200">
        <v>0</v>
      </c>
      <c r="AC36" s="200">
        <v>12.93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16.350000000000001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84.45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3.22</v>
      </c>
      <c r="E37" s="200">
        <v>0</v>
      </c>
      <c r="F37" s="200">
        <v>0</v>
      </c>
      <c r="G37" s="200">
        <v>2.33</v>
      </c>
      <c r="H37" s="200">
        <v>0</v>
      </c>
      <c r="I37" s="200">
        <v>0</v>
      </c>
      <c r="J37" s="200">
        <v>4.83</v>
      </c>
      <c r="K37" s="200">
        <v>0</v>
      </c>
      <c r="L37" s="200">
        <v>9.65</v>
      </c>
      <c r="M37" s="200">
        <v>0.87</v>
      </c>
      <c r="N37" s="200">
        <v>1.21</v>
      </c>
      <c r="O37" s="200">
        <v>0</v>
      </c>
      <c r="P37" s="200">
        <v>1.28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2.14</v>
      </c>
      <c r="V37" s="200">
        <v>0.14000000000000001</v>
      </c>
      <c r="W37" s="200">
        <v>0.48</v>
      </c>
      <c r="X37" s="200">
        <v>1.51</v>
      </c>
      <c r="Y37" s="200">
        <v>0</v>
      </c>
      <c r="Z37" s="200">
        <v>2.59</v>
      </c>
      <c r="AA37" s="200">
        <v>0.71</v>
      </c>
      <c r="AB37" s="200">
        <v>0</v>
      </c>
      <c r="AC37" s="200">
        <v>12.93</v>
      </c>
      <c r="AD37" s="200">
        <v>0</v>
      </c>
      <c r="AE37" s="200">
        <v>0</v>
      </c>
      <c r="AF37" s="200">
        <v>0</v>
      </c>
      <c r="AG37" s="200">
        <v>11.95</v>
      </c>
      <c r="AH37" s="200">
        <v>38.56</v>
      </c>
      <c r="AI37" s="200">
        <v>16.350000000000001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84.45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3.22</v>
      </c>
      <c r="E38" s="200">
        <v>0</v>
      </c>
      <c r="F38" s="200">
        <v>0</v>
      </c>
      <c r="G38" s="200">
        <v>2.33</v>
      </c>
      <c r="H38" s="200">
        <v>0</v>
      </c>
      <c r="I38" s="200">
        <v>0</v>
      </c>
      <c r="J38" s="200">
        <v>4.83</v>
      </c>
      <c r="K38" s="200">
        <v>0</v>
      </c>
      <c r="L38" s="200">
        <v>9.65</v>
      </c>
      <c r="M38" s="200">
        <v>0.87</v>
      </c>
      <c r="N38" s="200">
        <v>1.21</v>
      </c>
      <c r="O38" s="200">
        <v>0</v>
      </c>
      <c r="P38" s="200">
        <v>1.28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2.14</v>
      </c>
      <c r="V38" s="200">
        <v>0.14000000000000001</v>
      </c>
      <c r="W38" s="200">
        <v>0.48</v>
      </c>
      <c r="X38" s="200">
        <v>1.51</v>
      </c>
      <c r="Y38" s="200">
        <v>0</v>
      </c>
      <c r="Z38" s="200">
        <v>2.59</v>
      </c>
      <c r="AA38" s="200">
        <v>0.71</v>
      </c>
      <c r="AB38" s="200">
        <v>0</v>
      </c>
      <c r="AC38" s="200">
        <v>12.93</v>
      </c>
      <c r="AD38" s="200">
        <v>0</v>
      </c>
      <c r="AE38" s="200">
        <v>0</v>
      </c>
      <c r="AF38" s="200">
        <v>0</v>
      </c>
      <c r="AG38" s="200">
        <v>11.95</v>
      </c>
      <c r="AH38" s="200">
        <v>38.56</v>
      </c>
      <c r="AI38" s="200">
        <v>16.350000000000001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84.45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3.22</v>
      </c>
      <c r="E39" s="200">
        <v>0</v>
      </c>
      <c r="F39" s="200">
        <v>0</v>
      </c>
      <c r="G39" s="200">
        <v>2.33</v>
      </c>
      <c r="H39" s="200">
        <v>0</v>
      </c>
      <c r="I39" s="200">
        <v>0</v>
      </c>
      <c r="J39" s="200">
        <v>5.72</v>
      </c>
      <c r="K39" s="200">
        <v>0</v>
      </c>
      <c r="L39" s="200">
        <v>19.260000000000002</v>
      </c>
      <c r="M39" s="200">
        <v>0.87</v>
      </c>
      <c r="N39" s="200">
        <v>1.21</v>
      </c>
      <c r="O39" s="200">
        <v>0</v>
      </c>
      <c r="P39" s="200">
        <v>1.28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2.14</v>
      </c>
      <c r="V39" s="200">
        <v>0.14000000000000001</v>
      </c>
      <c r="W39" s="200">
        <v>0.48</v>
      </c>
      <c r="X39" s="200">
        <v>1.51</v>
      </c>
      <c r="Y39" s="200">
        <v>0</v>
      </c>
      <c r="Z39" s="200">
        <v>2.59</v>
      </c>
      <c r="AA39" s="200">
        <v>0.71</v>
      </c>
      <c r="AB39" s="200">
        <v>0</v>
      </c>
      <c r="AC39" s="200">
        <v>12.93</v>
      </c>
      <c r="AD39" s="200">
        <v>0</v>
      </c>
      <c r="AE39" s="200">
        <v>0</v>
      </c>
      <c r="AF39" s="200">
        <v>0</v>
      </c>
      <c r="AG39" s="200">
        <v>11.95</v>
      </c>
      <c r="AH39" s="200">
        <v>38.56</v>
      </c>
      <c r="AI39" s="200">
        <v>15.39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84.45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3.22</v>
      </c>
      <c r="E40" s="200">
        <v>0</v>
      </c>
      <c r="F40" s="200">
        <v>0</v>
      </c>
      <c r="G40" s="200">
        <v>2.33</v>
      </c>
      <c r="H40" s="200">
        <v>0</v>
      </c>
      <c r="I40" s="200">
        <v>0</v>
      </c>
      <c r="J40" s="200">
        <v>5.72</v>
      </c>
      <c r="K40" s="200">
        <v>0.31</v>
      </c>
      <c r="L40" s="200">
        <v>19.260000000000002</v>
      </c>
      <c r="M40" s="200">
        <v>0.87</v>
      </c>
      <c r="N40" s="200">
        <v>1.21</v>
      </c>
      <c r="O40" s="200">
        <v>0</v>
      </c>
      <c r="P40" s="200">
        <v>1.28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2.14</v>
      </c>
      <c r="V40" s="200">
        <v>0.14000000000000001</v>
      </c>
      <c r="W40" s="200">
        <v>0.48</v>
      </c>
      <c r="X40" s="200">
        <v>1.51</v>
      </c>
      <c r="Y40" s="200">
        <v>0</v>
      </c>
      <c r="Z40" s="200">
        <v>2.59</v>
      </c>
      <c r="AA40" s="200">
        <v>0.71</v>
      </c>
      <c r="AB40" s="200">
        <v>0</v>
      </c>
      <c r="AC40" s="200">
        <v>12.93</v>
      </c>
      <c r="AD40" s="200">
        <v>0</v>
      </c>
      <c r="AE40" s="200">
        <v>0</v>
      </c>
      <c r="AF40" s="200">
        <v>0</v>
      </c>
      <c r="AG40" s="200">
        <v>11.95</v>
      </c>
      <c r="AH40" s="200">
        <v>38.56</v>
      </c>
      <c r="AI40" s="200">
        <v>15.39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84.45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3.22</v>
      </c>
      <c r="E41" s="200">
        <v>0</v>
      </c>
      <c r="F41" s="200">
        <v>0</v>
      </c>
      <c r="G41" s="200">
        <v>2.33</v>
      </c>
      <c r="H41" s="200">
        <v>0</v>
      </c>
      <c r="I41" s="200">
        <v>0</v>
      </c>
      <c r="J41" s="200">
        <v>5.55</v>
      </c>
      <c r="K41" s="200">
        <v>0.31</v>
      </c>
      <c r="L41" s="200">
        <v>19.260000000000002</v>
      </c>
      <c r="M41" s="200">
        <v>0.87</v>
      </c>
      <c r="N41" s="200">
        <v>1.21</v>
      </c>
      <c r="O41" s="200">
        <v>0</v>
      </c>
      <c r="P41" s="200">
        <v>1.28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2.14</v>
      </c>
      <c r="V41" s="200">
        <v>0.14000000000000001</v>
      </c>
      <c r="W41" s="200">
        <v>0.48</v>
      </c>
      <c r="X41" s="200">
        <v>1.51</v>
      </c>
      <c r="Y41" s="200">
        <v>0</v>
      </c>
      <c r="Z41" s="200">
        <v>2.59</v>
      </c>
      <c r="AA41" s="200">
        <v>0.71</v>
      </c>
      <c r="AB41" s="200">
        <v>0</v>
      </c>
      <c r="AC41" s="200">
        <v>12.93</v>
      </c>
      <c r="AD41" s="200">
        <v>0</v>
      </c>
      <c r="AE41" s="200">
        <v>0</v>
      </c>
      <c r="AF41" s="200">
        <v>0</v>
      </c>
      <c r="AG41" s="200">
        <v>11.95</v>
      </c>
      <c r="AH41" s="200">
        <v>38.56</v>
      </c>
      <c r="AI41" s="200">
        <v>15.39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84.45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3.22</v>
      </c>
      <c r="E42" s="200">
        <v>0</v>
      </c>
      <c r="F42" s="200">
        <v>0</v>
      </c>
      <c r="G42" s="200">
        <v>2.33</v>
      </c>
      <c r="H42" s="200">
        <v>0</v>
      </c>
      <c r="I42" s="200">
        <v>0</v>
      </c>
      <c r="J42" s="200">
        <v>5.55</v>
      </c>
      <c r="K42" s="200">
        <v>0.31</v>
      </c>
      <c r="L42" s="200">
        <v>19.260000000000002</v>
      </c>
      <c r="M42" s="200">
        <v>0.87</v>
      </c>
      <c r="N42" s="200">
        <v>1.21</v>
      </c>
      <c r="O42" s="200">
        <v>0</v>
      </c>
      <c r="P42" s="200">
        <v>1.28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2.14</v>
      </c>
      <c r="V42" s="200">
        <v>0.14000000000000001</v>
      </c>
      <c r="W42" s="200">
        <v>0.48</v>
      </c>
      <c r="X42" s="200">
        <v>1.51</v>
      </c>
      <c r="Y42" s="200">
        <v>0</v>
      </c>
      <c r="Z42" s="200">
        <v>2.59</v>
      </c>
      <c r="AA42" s="200">
        <v>0.71</v>
      </c>
      <c r="AB42" s="200">
        <v>0</v>
      </c>
      <c r="AC42" s="200">
        <v>12.93</v>
      </c>
      <c r="AD42" s="200">
        <v>0</v>
      </c>
      <c r="AE42" s="200">
        <v>0</v>
      </c>
      <c r="AF42" s="200">
        <v>0</v>
      </c>
      <c r="AG42" s="200">
        <v>11.95</v>
      </c>
      <c r="AH42" s="200">
        <v>38.56</v>
      </c>
      <c r="AI42" s="200">
        <v>15.39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84.45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3.22</v>
      </c>
      <c r="E43" s="200">
        <v>0</v>
      </c>
      <c r="F43" s="200">
        <v>0</v>
      </c>
      <c r="G43" s="200">
        <v>2.33</v>
      </c>
      <c r="H43" s="200">
        <v>0</v>
      </c>
      <c r="I43" s="200">
        <v>0</v>
      </c>
      <c r="J43" s="200">
        <v>5.55</v>
      </c>
      <c r="K43" s="200">
        <v>0.31</v>
      </c>
      <c r="L43" s="200">
        <v>19.260000000000002</v>
      </c>
      <c r="M43" s="200">
        <v>0.87</v>
      </c>
      <c r="N43" s="200">
        <v>1.21</v>
      </c>
      <c r="O43" s="200">
        <v>0</v>
      </c>
      <c r="P43" s="200">
        <v>1.28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2.14</v>
      </c>
      <c r="V43" s="200">
        <v>0.14000000000000001</v>
      </c>
      <c r="W43" s="200">
        <v>0.48</v>
      </c>
      <c r="X43" s="200">
        <v>1.51</v>
      </c>
      <c r="Y43" s="200">
        <v>0</v>
      </c>
      <c r="Z43" s="200">
        <v>2.59</v>
      </c>
      <c r="AA43" s="200">
        <v>0.71</v>
      </c>
      <c r="AB43" s="200">
        <v>0</v>
      </c>
      <c r="AC43" s="200">
        <v>13.27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15.39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80.099999999999994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3.22</v>
      </c>
      <c r="E44" s="200">
        <v>0</v>
      </c>
      <c r="F44" s="200">
        <v>0</v>
      </c>
      <c r="G44" s="200">
        <v>2.33</v>
      </c>
      <c r="H44" s="200">
        <v>0</v>
      </c>
      <c r="I44" s="200">
        <v>0</v>
      </c>
      <c r="J44" s="200">
        <v>5.55</v>
      </c>
      <c r="K44" s="200">
        <v>0.31</v>
      </c>
      <c r="L44" s="200">
        <v>19.260000000000002</v>
      </c>
      <c r="M44" s="200">
        <v>0.87</v>
      </c>
      <c r="N44" s="200">
        <v>1.21</v>
      </c>
      <c r="O44" s="200">
        <v>0</v>
      </c>
      <c r="P44" s="200">
        <v>1.28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2.14</v>
      </c>
      <c r="V44" s="200">
        <v>0.14000000000000001</v>
      </c>
      <c r="W44" s="200">
        <v>0.48</v>
      </c>
      <c r="X44" s="200">
        <v>1.51</v>
      </c>
      <c r="Y44" s="200">
        <v>0</v>
      </c>
      <c r="Z44" s="200">
        <v>2.59</v>
      </c>
      <c r="AA44" s="200">
        <v>0.71</v>
      </c>
      <c r="AB44" s="200">
        <v>0</v>
      </c>
      <c r="AC44" s="200">
        <v>13.27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16.670000000000002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80.099999999999994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3.22</v>
      </c>
      <c r="E45" s="200">
        <v>0</v>
      </c>
      <c r="F45" s="200">
        <v>0</v>
      </c>
      <c r="G45" s="200">
        <v>2.33</v>
      </c>
      <c r="H45" s="200">
        <v>0</v>
      </c>
      <c r="I45" s="200">
        <v>0</v>
      </c>
      <c r="J45" s="200">
        <v>5.55</v>
      </c>
      <c r="K45" s="200">
        <v>0.31</v>
      </c>
      <c r="L45" s="200">
        <v>19.260000000000002</v>
      </c>
      <c r="M45" s="200">
        <v>0.87</v>
      </c>
      <c r="N45" s="200">
        <v>1.21</v>
      </c>
      <c r="O45" s="200">
        <v>0</v>
      </c>
      <c r="P45" s="200">
        <v>1.28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2.14</v>
      </c>
      <c r="V45" s="200">
        <v>0.14000000000000001</v>
      </c>
      <c r="W45" s="200">
        <v>0.48</v>
      </c>
      <c r="X45" s="200">
        <v>1.51</v>
      </c>
      <c r="Y45" s="200">
        <v>0</v>
      </c>
      <c r="Z45" s="200">
        <v>2.59</v>
      </c>
      <c r="AA45" s="200">
        <v>0.71</v>
      </c>
      <c r="AB45" s="200">
        <v>0</v>
      </c>
      <c r="AC45" s="200">
        <v>13.27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28.02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80.099999999999994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3.22</v>
      </c>
      <c r="E46" s="200">
        <v>0</v>
      </c>
      <c r="F46" s="200">
        <v>0</v>
      </c>
      <c r="G46" s="200">
        <v>2.33</v>
      </c>
      <c r="H46" s="200">
        <v>0</v>
      </c>
      <c r="I46" s="200">
        <v>0</v>
      </c>
      <c r="J46" s="200">
        <v>5.55</v>
      </c>
      <c r="K46" s="200">
        <v>0.31</v>
      </c>
      <c r="L46" s="200">
        <v>19.260000000000002</v>
      </c>
      <c r="M46" s="200">
        <v>0.87</v>
      </c>
      <c r="N46" s="200">
        <v>1.21</v>
      </c>
      <c r="O46" s="200">
        <v>0</v>
      </c>
      <c r="P46" s="200">
        <v>1.28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2.14</v>
      </c>
      <c r="V46" s="200">
        <v>0.14000000000000001</v>
      </c>
      <c r="W46" s="200">
        <v>0.48</v>
      </c>
      <c r="X46" s="200">
        <v>1.51</v>
      </c>
      <c r="Y46" s="200">
        <v>0</v>
      </c>
      <c r="Z46" s="200">
        <v>2.59</v>
      </c>
      <c r="AA46" s="200">
        <v>0.71</v>
      </c>
      <c r="AB46" s="200">
        <v>0</v>
      </c>
      <c r="AC46" s="200">
        <v>13.27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28.02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80.099999999999994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3.22</v>
      </c>
      <c r="E47" s="200">
        <v>0</v>
      </c>
      <c r="F47" s="200">
        <v>0</v>
      </c>
      <c r="G47" s="200">
        <v>2.33</v>
      </c>
      <c r="H47" s="200">
        <v>0</v>
      </c>
      <c r="I47" s="200">
        <v>0</v>
      </c>
      <c r="J47" s="200">
        <v>5.55</v>
      </c>
      <c r="K47" s="200">
        <v>0.31</v>
      </c>
      <c r="L47" s="200">
        <v>19.260000000000002</v>
      </c>
      <c r="M47" s="200">
        <v>0.88</v>
      </c>
      <c r="N47" s="200">
        <v>1.21</v>
      </c>
      <c r="O47" s="200">
        <v>0</v>
      </c>
      <c r="P47" s="200">
        <v>1.28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2.14</v>
      </c>
      <c r="V47" s="200">
        <v>0.14000000000000001</v>
      </c>
      <c r="W47" s="200">
        <v>0.48</v>
      </c>
      <c r="X47" s="200">
        <v>1.51</v>
      </c>
      <c r="Y47" s="200">
        <v>0</v>
      </c>
      <c r="Z47" s="200">
        <v>2.59</v>
      </c>
      <c r="AA47" s="200">
        <v>0.71</v>
      </c>
      <c r="AB47" s="200">
        <v>0</v>
      </c>
      <c r="AC47" s="200">
        <v>13.27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28.02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80.099999999999994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3.22</v>
      </c>
      <c r="E48" s="200">
        <v>0</v>
      </c>
      <c r="F48" s="200">
        <v>0</v>
      </c>
      <c r="G48" s="200">
        <v>2.33</v>
      </c>
      <c r="H48" s="200">
        <v>0</v>
      </c>
      <c r="I48" s="200">
        <v>0</v>
      </c>
      <c r="J48" s="200">
        <v>5.55</v>
      </c>
      <c r="K48" s="200">
        <v>0.31</v>
      </c>
      <c r="L48" s="200">
        <v>19.260000000000002</v>
      </c>
      <c r="M48" s="200">
        <v>0.88</v>
      </c>
      <c r="N48" s="200">
        <v>1.21</v>
      </c>
      <c r="O48" s="200">
        <v>0</v>
      </c>
      <c r="P48" s="200">
        <v>1.28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2.14</v>
      </c>
      <c r="V48" s="200">
        <v>0.14000000000000001</v>
      </c>
      <c r="W48" s="200">
        <v>0.48</v>
      </c>
      <c r="X48" s="200">
        <v>1.51</v>
      </c>
      <c r="Y48" s="200">
        <v>0</v>
      </c>
      <c r="Z48" s="200">
        <v>2.59</v>
      </c>
      <c r="AA48" s="200">
        <v>0.71</v>
      </c>
      <c r="AB48" s="200">
        <v>0</v>
      </c>
      <c r="AC48" s="200">
        <v>13.27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28.02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80.099999999999994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3.22</v>
      </c>
      <c r="E49" s="200">
        <v>0</v>
      </c>
      <c r="F49" s="200">
        <v>0</v>
      </c>
      <c r="G49" s="200">
        <v>2.33</v>
      </c>
      <c r="H49" s="200">
        <v>0</v>
      </c>
      <c r="I49" s="200">
        <v>0</v>
      </c>
      <c r="J49" s="200">
        <v>5.55</v>
      </c>
      <c r="K49" s="200">
        <v>0.31</v>
      </c>
      <c r="L49" s="200">
        <v>19.260000000000002</v>
      </c>
      <c r="M49" s="200">
        <v>0.88</v>
      </c>
      <c r="N49" s="200">
        <v>1.21</v>
      </c>
      <c r="O49" s="200">
        <v>0</v>
      </c>
      <c r="P49" s="200">
        <v>1.28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2.14</v>
      </c>
      <c r="V49" s="200">
        <v>0.14000000000000001</v>
      </c>
      <c r="W49" s="200">
        <v>0.48</v>
      </c>
      <c r="X49" s="200">
        <v>1.51</v>
      </c>
      <c r="Y49" s="200">
        <v>0</v>
      </c>
      <c r="Z49" s="200">
        <v>2.59</v>
      </c>
      <c r="AA49" s="200">
        <v>0.71</v>
      </c>
      <c r="AB49" s="200">
        <v>0</v>
      </c>
      <c r="AC49" s="200">
        <v>13.27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28.02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80.099999999999994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3.22</v>
      </c>
      <c r="E50" s="200">
        <v>0</v>
      </c>
      <c r="F50" s="200">
        <v>0</v>
      </c>
      <c r="G50" s="200">
        <v>2.33</v>
      </c>
      <c r="H50" s="200">
        <v>0</v>
      </c>
      <c r="I50" s="200">
        <v>0</v>
      </c>
      <c r="J50" s="200">
        <v>5.55</v>
      </c>
      <c r="K50" s="200">
        <v>0.31</v>
      </c>
      <c r="L50" s="200">
        <v>19.260000000000002</v>
      </c>
      <c r="M50" s="200">
        <v>0.88</v>
      </c>
      <c r="N50" s="200">
        <v>1.21</v>
      </c>
      <c r="O50" s="200">
        <v>0</v>
      </c>
      <c r="P50" s="200">
        <v>1.28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2.14</v>
      </c>
      <c r="V50" s="200">
        <v>0.14000000000000001</v>
      </c>
      <c r="W50" s="200">
        <v>0.48</v>
      </c>
      <c r="X50" s="200">
        <v>1.51</v>
      </c>
      <c r="Y50" s="200">
        <v>0</v>
      </c>
      <c r="Z50" s="200">
        <v>2.59</v>
      </c>
      <c r="AA50" s="200">
        <v>0.71</v>
      </c>
      <c r="AB50" s="200">
        <v>0</v>
      </c>
      <c r="AC50" s="200">
        <v>13.27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28.02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80.099999999999994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3.22</v>
      </c>
      <c r="E51" s="200">
        <v>0</v>
      </c>
      <c r="F51" s="200">
        <v>0</v>
      </c>
      <c r="G51" s="200">
        <v>2.33</v>
      </c>
      <c r="H51" s="200">
        <v>0</v>
      </c>
      <c r="I51" s="200">
        <v>0</v>
      </c>
      <c r="J51" s="200">
        <v>5.55</v>
      </c>
      <c r="K51" s="200">
        <v>0.31</v>
      </c>
      <c r="L51" s="200">
        <v>19.260000000000002</v>
      </c>
      <c r="M51" s="200">
        <v>0.88</v>
      </c>
      <c r="N51" s="200">
        <v>1.21</v>
      </c>
      <c r="O51" s="200">
        <v>0</v>
      </c>
      <c r="P51" s="200">
        <v>1.28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2.14</v>
      </c>
      <c r="V51" s="200">
        <v>0.14000000000000001</v>
      </c>
      <c r="W51" s="200">
        <v>0.48</v>
      </c>
      <c r="X51" s="200">
        <v>1.51</v>
      </c>
      <c r="Y51" s="200">
        <v>0</v>
      </c>
      <c r="Z51" s="200">
        <v>2.59</v>
      </c>
      <c r="AA51" s="200">
        <v>0.71</v>
      </c>
      <c r="AB51" s="200">
        <v>0</v>
      </c>
      <c r="AC51" s="200">
        <v>13.61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27.06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71.400000000000006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3.22</v>
      </c>
      <c r="E52" s="200">
        <v>0</v>
      </c>
      <c r="F52" s="200">
        <v>0</v>
      </c>
      <c r="G52" s="200">
        <v>2.33</v>
      </c>
      <c r="H52" s="200">
        <v>0</v>
      </c>
      <c r="I52" s="200">
        <v>0</v>
      </c>
      <c r="J52" s="200">
        <v>5.55</v>
      </c>
      <c r="K52" s="200">
        <v>0.31</v>
      </c>
      <c r="L52" s="200">
        <v>19.260000000000002</v>
      </c>
      <c r="M52" s="200">
        <v>0.88</v>
      </c>
      <c r="N52" s="200">
        <v>1.21</v>
      </c>
      <c r="O52" s="200">
        <v>0</v>
      </c>
      <c r="P52" s="200">
        <v>1.28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2.14</v>
      </c>
      <c r="V52" s="200">
        <v>0.14000000000000001</v>
      </c>
      <c r="W52" s="200">
        <v>0.48</v>
      </c>
      <c r="X52" s="200">
        <v>1.51</v>
      </c>
      <c r="Y52" s="200">
        <v>0</v>
      </c>
      <c r="Z52" s="200">
        <v>2.59</v>
      </c>
      <c r="AA52" s="200">
        <v>0.71</v>
      </c>
      <c r="AB52" s="200">
        <v>0</v>
      </c>
      <c r="AC52" s="200">
        <v>13.61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27.06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71.400000000000006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3.22</v>
      </c>
      <c r="E53" s="200">
        <v>0</v>
      </c>
      <c r="F53" s="200">
        <v>0</v>
      </c>
      <c r="G53" s="200">
        <v>2.33</v>
      </c>
      <c r="H53" s="200">
        <v>0</v>
      </c>
      <c r="I53" s="200">
        <v>0</v>
      </c>
      <c r="J53" s="200">
        <v>5.55</v>
      </c>
      <c r="K53" s="200">
        <v>0.31</v>
      </c>
      <c r="L53" s="200">
        <v>19.260000000000002</v>
      </c>
      <c r="M53" s="200">
        <v>0.88</v>
      </c>
      <c r="N53" s="200">
        <v>1.21</v>
      </c>
      <c r="O53" s="200">
        <v>0</v>
      </c>
      <c r="P53" s="200">
        <v>1.28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2.14</v>
      </c>
      <c r="V53" s="200">
        <v>0.14000000000000001</v>
      </c>
      <c r="W53" s="200">
        <v>0.48</v>
      </c>
      <c r="X53" s="200">
        <v>1.51</v>
      </c>
      <c r="Y53" s="200">
        <v>0</v>
      </c>
      <c r="Z53" s="200">
        <v>2.59</v>
      </c>
      <c r="AA53" s="200">
        <v>0.71</v>
      </c>
      <c r="AB53" s="200">
        <v>0</v>
      </c>
      <c r="AC53" s="200">
        <v>13.61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28.39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71.400000000000006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3.22</v>
      </c>
      <c r="E54" s="200">
        <v>0</v>
      </c>
      <c r="F54" s="200">
        <v>0</v>
      </c>
      <c r="G54" s="200">
        <v>2.33</v>
      </c>
      <c r="H54" s="200">
        <v>0</v>
      </c>
      <c r="I54" s="200">
        <v>0</v>
      </c>
      <c r="J54" s="200">
        <v>5.55</v>
      </c>
      <c r="K54" s="200">
        <v>0.31</v>
      </c>
      <c r="L54" s="200">
        <v>19.260000000000002</v>
      </c>
      <c r="M54" s="200">
        <v>0.88</v>
      </c>
      <c r="N54" s="200">
        <v>1.21</v>
      </c>
      <c r="O54" s="200">
        <v>0</v>
      </c>
      <c r="P54" s="200">
        <v>1.28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2.14</v>
      </c>
      <c r="V54" s="200">
        <v>0.14000000000000001</v>
      </c>
      <c r="W54" s="200">
        <v>0.48</v>
      </c>
      <c r="X54" s="200">
        <v>1.51</v>
      </c>
      <c r="Y54" s="200">
        <v>0</v>
      </c>
      <c r="Z54" s="200">
        <v>2.59</v>
      </c>
      <c r="AA54" s="200">
        <v>0.71</v>
      </c>
      <c r="AB54" s="200">
        <v>0</v>
      </c>
      <c r="AC54" s="200">
        <v>13.61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28.39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71.400000000000006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3.22</v>
      </c>
      <c r="E55" s="200">
        <v>0</v>
      </c>
      <c r="F55" s="200">
        <v>0</v>
      </c>
      <c r="G55" s="200">
        <v>2.33</v>
      </c>
      <c r="H55" s="200">
        <v>0</v>
      </c>
      <c r="I55" s="200">
        <v>0</v>
      </c>
      <c r="J55" s="200">
        <v>5.38</v>
      </c>
      <c r="K55" s="200">
        <v>0.31</v>
      </c>
      <c r="L55" s="200">
        <v>19.260000000000002</v>
      </c>
      <c r="M55" s="200">
        <v>0.88</v>
      </c>
      <c r="N55" s="200">
        <v>1.21</v>
      </c>
      <c r="O55" s="200">
        <v>0</v>
      </c>
      <c r="P55" s="200">
        <v>1.28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2.14</v>
      </c>
      <c r="V55" s="200">
        <v>0.14000000000000001</v>
      </c>
      <c r="W55" s="200">
        <v>0.48</v>
      </c>
      <c r="X55" s="200">
        <v>1.51</v>
      </c>
      <c r="Y55" s="200">
        <v>0</v>
      </c>
      <c r="Z55" s="200">
        <v>2.59</v>
      </c>
      <c r="AA55" s="200">
        <v>0.71</v>
      </c>
      <c r="AB55" s="200">
        <v>0</v>
      </c>
      <c r="AC55" s="200">
        <v>13.61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28.39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71.400000000000006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3.22</v>
      </c>
      <c r="E56" s="200">
        <v>0</v>
      </c>
      <c r="F56" s="200">
        <v>0</v>
      </c>
      <c r="G56" s="200">
        <v>2.33</v>
      </c>
      <c r="H56" s="200">
        <v>0</v>
      </c>
      <c r="I56" s="200">
        <v>0</v>
      </c>
      <c r="J56" s="200">
        <v>5.38</v>
      </c>
      <c r="K56" s="200">
        <v>0.31</v>
      </c>
      <c r="L56" s="200">
        <v>19.260000000000002</v>
      </c>
      <c r="M56" s="200">
        <v>0.88</v>
      </c>
      <c r="N56" s="200">
        <v>1.21</v>
      </c>
      <c r="O56" s="200">
        <v>0</v>
      </c>
      <c r="P56" s="200">
        <v>1.28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2.14</v>
      </c>
      <c r="V56" s="200">
        <v>0.14000000000000001</v>
      </c>
      <c r="W56" s="200">
        <v>0.48</v>
      </c>
      <c r="X56" s="200">
        <v>1.51</v>
      </c>
      <c r="Y56" s="200">
        <v>0</v>
      </c>
      <c r="Z56" s="200">
        <v>2.59</v>
      </c>
      <c r="AA56" s="200">
        <v>0.71</v>
      </c>
      <c r="AB56" s="200">
        <v>0</v>
      </c>
      <c r="AC56" s="200">
        <v>13.61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28.39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71.400000000000006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3.22</v>
      </c>
      <c r="E57" s="200">
        <v>0</v>
      </c>
      <c r="F57" s="200">
        <v>0</v>
      </c>
      <c r="G57" s="200">
        <v>2.33</v>
      </c>
      <c r="H57" s="200">
        <v>0</v>
      </c>
      <c r="I57" s="200">
        <v>0</v>
      </c>
      <c r="J57" s="200">
        <v>5.38</v>
      </c>
      <c r="K57" s="200">
        <v>0.31</v>
      </c>
      <c r="L57" s="200">
        <v>19.260000000000002</v>
      </c>
      <c r="M57" s="200">
        <v>0.88</v>
      </c>
      <c r="N57" s="200">
        <v>1.21</v>
      </c>
      <c r="O57" s="200">
        <v>0</v>
      </c>
      <c r="P57" s="200">
        <v>1.28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2.14</v>
      </c>
      <c r="V57" s="200">
        <v>0.14000000000000001</v>
      </c>
      <c r="W57" s="200">
        <v>0.48</v>
      </c>
      <c r="X57" s="200">
        <v>1.51</v>
      </c>
      <c r="Y57" s="200">
        <v>0</v>
      </c>
      <c r="Z57" s="200">
        <v>2.59</v>
      </c>
      <c r="AA57" s="200">
        <v>0.71</v>
      </c>
      <c r="AB57" s="200">
        <v>0</v>
      </c>
      <c r="AC57" s="200">
        <v>13.61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28.39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71.400000000000006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3.22</v>
      </c>
      <c r="E58" s="200">
        <v>0</v>
      </c>
      <c r="F58" s="200">
        <v>0</v>
      </c>
      <c r="G58" s="200">
        <v>2.33</v>
      </c>
      <c r="H58" s="200">
        <v>0</v>
      </c>
      <c r="I58" s="200">
        <v>0</v>
      </c>
      <c r="J58" s="200">
        <v>5.38</v>
      </c>
      <c r="K58" s="200">
        <v>0.31</v>
      </c>
      <c r="L58" s="200">
        <v>19.260000000000002</v>
      </c>
      <c r="M58" s="200">
        <v>0.88</v>
      </c>
      <c r="N58" s="200">
        <v>1.21</v>
      </c>
      <c r="O58" s="200">
        <v>0</v>
      </c>
      <c r="P58" s="200">
        <v>1.28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2.14</v>
      </c>
      <c r="V58" s="200">
        <v>0.14000000000000001</v>
      </c>
      <c r="W58" s="200">
        <v>0.48</v>
      </c>
      <c r="X58" s="200">
        <v>1.51</v>
      </c>
      <c r="Y58" s="200">
        <v>0</v>
      </c>
      <c r="Z58" s="200">
        <v>2.59</v>
      </c>
      <c r="AA58" s="200">
        <v>0.71</v>
      </c>
      <c r="AB58" s="200">
        <v>0</v>
      </c>
      <c r="AC58" s="200">
        <v>13.61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28.39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71.400000000000006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3.22</v>
      </c>
      <c r="E59" s="200">
        <v>0</v>
      </c>
      <c r="F59" s="200">
        <v>0</v>
      </c>
      <c r="G59" s="200">
        <v>2.33</v>
      </c>
      <c r="H59" s="200">
        <v>0</v>
      </c>
      <c r="I59" s="200">
        <v>0</v>
      </c>
      <c r="J59" s="200">
        <v>5.38</v>
      </c>
      <c r="K59" s="200">
        <v>0.31</v>
      </c>
      <c r="L59" s="200">
        <v>19.260000000000002</v>
      </c>
      <c r="M59" s="200">
        <v>0.88</v>
      </c>
      <c r="N59" s="200">
        <v>1.21</v>
      </c>
      <c r="O59" s="200">
        <v>0</v>
      </c>
      <c r="P59" s="200">
        <v>1.28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2.14</v>
      </c>
      <c r="V59" s="200">
        <v>0.14000000000000001</v>
      </c>
      <c r="W59" s="200">
        <v>0.44</v>
      </c>
      <c r="X59" s="200">
        <v>1.51</v>
      </c>
      <c r="Y59" s="200">
        <v>0</v>
      </c>
      <c r="Z59" s="200">
        <v>2.59</v>
      </c>
      <c r="AA59" s="200">
        <v>0.71</v>
      </c>
      <c r="AB59" s="200">
        <v>0</v>
      </c>
      <c r="AC59" s="200">
        <v>13.61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28.39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71.400000000000006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3.22</v>
      </c>
      <c r="E60" s="200">
        <v>0</v>
      </c>
      <c r="F60" s="200">
        <v>0</v>
      </c>
      <c r="G60" s="200">
        <v>2.33</v>
      </c>
      <c r="H60" s="200">
        <v>0</v>
      </c>
      <c r="I60" s="200">
        <v>0</v>
      </c>
      <c r="J60" s="200">
        <v>5.38</v>
      </c>
      <c r="K60" s="200">
        <v>0.31</v>
      </c>
      <c r="L60" s="200">
        <v>19.260000000000002</v>
      </c>
      <c r="M60" s="200">
        <v>0.88</v>
      </c>
      <c r="N60" s="200">
        <v>1.21</v>
      </c>
      <c r="O60" s="200">
        <v>0</v>
      </c>
      <c r="P60" s="200">
        <v>1.28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2.14</v>
      </c>
      <c r="V60" s="200">
        <v>0.14000000000000001</v>
      </c>
      <c r="W60" s="200">
        <v>0.44</v>
      </c>
      <c r="X60" s="200">
        <v>1.51</v>
      </c>
      <c r="Y60" s="200">
        <v>0</v>
      </c>
      <c r="Z60" s="200">
        <v>2.59</v>
      </c>
      <c r="AA60" s="200">
        <v>0.71</v>
      </c>
      <c r="AB60" s="200">
        <v>0</v>
      </c>
      <c r="AC60" s="200">
        <v>13.61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28.39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71.400000000000006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3.22</v>
      </c>
      <c r="E61" s="200">
        <v>0</v>
      </c>
      <c r="F61" s="200">
        <v>0</v>
      </c>
      <c r="G61" s="200">
        <v>2.33</v>
      </c>
      <c r="H61" s="200">
        <v>0</v>
      </c>
      <c r="I61" s="200">
        <v>0</v>
      </c>
      <c r="J61" s="200">
        <v>5.38</v>
      </c>
      <c r="K61" s="200">
        <v>0.31</v>
      </c>
      <c r="L61" s="200">
        <v>19.260000000000002</v>
      </c>
      <c r="M61" s="200">
        <v>0.88</v>
      </c>
      <c r="N61" s="200">
        <v>1.21</v>
      </c>
      <c r="O61" s="200">
        <v>0</v>
      </c>
      <c r="P61" s="200">
        <v>1.28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2.14</v>
      </c>
      <c r="V61" s="200">
        <v>0.14000000000000001</v>
      </c>
      <c r="W61" s="200">
        <v>0.44</v>
      </c>
      <c r="X61" s="200">
        <v>1.51</v>
      </c>
      <c r="Y61" s="200">
        <v>0</v>
      </c>
      <c r="Z61" s="200">
        <v>2.59</v>
      </c>
      <c r="AA61" s="200">
        <v>0.71</v>
      </c>
      <c r="AB61" s="200">
        <v>0</v>
      </c>
      <c r="AC61" s="200">
        <v>13.61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28.39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71.400000000000006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3.22</v>
      </c>
      <c r="E62" s="200">
        <v>0</v>
      </c>
      <c r="F62" s="200">
        <v>0</v>
      </c>
      <c r="G62" s="200">
        <v>2.33</v>
      </c>
      <c r="H62" s="200">
        <v>0</v>
      </c>
      <c r="I62" s="200">
        <v>0</v>
      </c>
      <c r="J62" s="200">
        <v>5.38</v>
      </c>
      <c r="K62" s="200">
        <v>0.31</v>
      </c>
      <c r="L62" s="200">
        <v>19.260000000000002</v>
      </c>
      <c r="M62" s="200">
        <v>0.88</v>
      </c>
      <c r="N62" s="200">
        <v>1.21</v>
      </c>
      <c r="O62" s="200">
        <v>0</v>
      </c>
      <c r="P62" s="200">
        <v>1.28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2.14</v>
      </c>
      <c r="V62" s="200">
        <v>0.14000000000000001</v>
      </c>
      <c r="W62" s="200">
        <v>0.44</v>
      </c>
      <c r="X62" s="200">
        <v>1.51</v>
      </c>
      <c r="Y62" s="200">
        <v>0</v>
      </c>
      <c r="Z62" s="200">
        <v>2.59</v>
      </c>
      <c r="AA62" s="200">
        <v>0.71</v>
      </c>
      <c r="AB62" s="200">
        <v>0</v>
      </c>
      <c r="AC62" s="200">
        <v>13.27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28.39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71.400000000000006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3.22</v>
      </c>
      <c r="E63" s="200">
        <v>0</v>
      </c>
      <c r="F63" s="200">
        <v>0</v>
      </c>
      <c r="G63" s="200">
        <v>2.33</v>
      </c>
      <c r="H63" s="200">
        <v>0</v>
      </c>
      <c r="I63" s="200">
        <v>0</v>
      </c>
      <c r="J63" s="200">
        <v>5.38</v>
      </c>
      <c r="K63" s="200">
        <v>0.31</v>
      </c>
      <c r="L63" s="200">
        <v>19.260000000000002</v>
      </c>
      <c r="M63" s="200">
        <v>0.88</v>
      </c>
      <c r="N63" s="200">
        <v>1.21</v>
      </c>
      <c r="O63" s="200">
        <v>0</v>
      </c>
      <c r="P63" s="200">
        <v>1.28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2.14</v>
      </c>
      <c r="V63" s="200">
        <v>0.14000000000000001</v>
      </c>
      <c r="W63" s="200">
        <v>0.44</v>
      </c>
      <c r="X63" s="200">
        <v>1.51</v>
      </c>
      <c r="Y63" s="200">
        <v>0</v>
      </c>
      <c r="Z63" s="200">
        <v>2.59</v>
      </c>
      <c r="AA63" s="200">
        <v>0.71</v>
      </c>
      <c r="AB63" s="200">
        <v>0</v>
      </c>
      <c r="AC63" s="200">
        <v>13.27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28.39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71.400000000000006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3.22</v>
      </c>
      <c r="E64" s="200">
        <v>0</v>
      </c>
      <c r="F64" s="200">
        <v>0</v>
      </c>
      <c r="G64" s="200">
        <v>2.33</v>
      </c>
      <c r="H64" s="200">
        <v>0</v>
      </c>
      <c r="I64" s="200">
        <v>0</v>
      </c>
      <c r="J64" s="200">
        <v>5.38</v>
      </c>
      <c r="K64" s="200">
        <v>0.31</v>
      </c>
      <c r="L64" s="200">
        <v>19.260000000000002</v>
      </c>
      <c r="M64" s="200">
        <v>0.88</v>
      </c>
      <c r="N64" s="200">
        <v>1.21</v>
      </c>
      <c r="O64" s="200">
        <v>0</v>
      </c>
      <c r="P64" s="200">
        <v>1.28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2.14</v>
      </c>
      <c r="V64" s="200">
        <v>0.14000000000000001</v>
      </c>
      <c r="W64" s="200">
        <v>0.44</v>
      </c>
      <c r="X64" s="200">
        <v>1.51</v>
      </c>
      <c r="Y64" s="200">
        <v>0</v>
      </c>
      <c r="Z64" s="200">
        <v>2.59</v>
      </c>
      <c r="AA64" s="200">
        <v>0.71</v>
      </c>
      <c r="AB64" s="200">
        <v>0</v>
      </c>
      <c r="AC64" s="200">
        <v>13.27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28.39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71.400000000000006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3.22</v>
      </c>
      <c r="E65" s="200">
        <v>0</v>
      </c>
      <c r="F65" s="200">
        <v>0</v>
      </c>
      <c r="G65" s="200">
        <v>2.33</v>
      </c>
      <c r="H65" s="200">
        <v>0</v>
      </c>
      <c r="I65" s="200">
        <v>0</v>
      </c>
      <c r="J65" s="200">
        <v>5.38</v>
      </c>
      <c r="K65" s="200">
        <v>0.31</v>
      </c>
      <c r="L65" s="200">
        <v>19.260000000000002</v>
      </c>
      <c r="M65" s="200">
        <v>0.88</v>
      </c>
      <c r="N65" s="200">
        <v>1.21</v>
      </c>
      <c r="O65" s="200">
        <v>0</v>
      </c>
      <c r="P65" s="200">
        <v>1.28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2.14</v>
      </c>
      <c r="V65" s="200">
        <v>0.14000000000000001</v>
      </c>
      <c r="W65" s="200">
        <v>0.45</v>
      </c>
      <c r="X65" s="200">
        <v>1.51</v>
      </c>
      <c r="Y65" s="200">
        <v>0</v>
      </c>
      <c r="Z65" s="200">
        <v>2.59</v>
      </c>
      <c r="AA65" s="200">
        <v>0.71</v>
      </c>
      <c r="AB65" s="200">
        <v>0</v>
      </c>
      <c r="AC65" s="200">
        <v>13.27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28.39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71.400000000000006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3.22</v>
      </c>
      <c r="E66" s="200">
        <v>0</v>
      </c>
      <c r="F66" s="200">
        <v>0</v>
      </c>
      <c r="G66" s="200">
        <v>2.33</v>
      </c>
      <c r="H66" s="200">
        <v>0</v>
      </c>
      <c r="I66" s="200">
        <v>0</v>
      </c>
      <c r="J66" s="200">
        <v>5.38</v>
      </c>
      <c r="K66" s="200">
        <v>0.31</v>
      </c>
      <c r="L66" s="200">
        <v>19.260000000000002</v>
      </c>
      <c r="M66" s="200">
        <v>0.88</v>
      </c>
      <c r="N66" s="200">
        <v>1.21</v>
      </c>
      <c r="O66" s="200">
        <v>0</v>
      </c>
      <c r="P66" s="200">
        <v>1.28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2.14</v>
      </c>
      <c r="V66" s="200">
        <v>0.14000000000000001</v>
      </c>
      <c r="W66" s="200">
        <v>0.45</v>
      </c>
      <c r="X66" s="200">
        <v>1.51</v>
      </c>
      <c r="Y66" s="200">
        <v>0</v>
      </c>
      <c r="Z66" s="200">
        <v>2.59</v>
      </c>
      <c r="AA66" s="200">
        <v>0.71</v>
      </c>
      <c r="AB66" s="200">
        <v>0</v>
      </c>
      <c r="AC66" s="200">
        <v>13.27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28.39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71.400000000000006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3.22</v>
      </c>
      <c r="E67" s="200">
        <v>0</v>
      </c>
      <c r="F67" s="200">
        <v>0</v>
      </c>
      <c r="G67" s="200">
        <v>2.33</v>
      </c>
      <c r="H67" s="200">
        <v>0</v>
      </c>
      <c r="I67" s="200">
        <v>0</v>
      </c>
      <c r="J67" s="200">
        <v>5.88</v>
      </c>
      <c r="K67" s="200">
        <v>0.31</v>
      </c>
      <c r="L67" s="200">
        <v>19.260000000000002</v>
      </c>
      <c r="M67" s="200">
        <v>0.88</v>
      </c>
      <c r="N67" s="200">
        <v>1.21</v>
      </c>
      <c r="O67" s="200">
        <v>0</v>
      </c>
      <c r="P67" s="200">
        <v>1.28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2.14</v>
      </c>
      <c r="V67" s="200">
        <v>0.14000000000000001</v>
      </c>
      <c r="W67" s="200">
        <v>0.45</v>
      </c>
      <c r="X67" s="200">
        <v>1.51</v>
      </c>
      <c r="Y67" s="200">
        <v>0</v>
      </c>
      <c r="Z67" s="200">
        <v>2.59</v>
      </c>
      <c r="AA67" s="200">
        <v>0.71</v>
      </c>
      <c r="AB67" s="200">
        <v>0</v>
      </c>
      <c r="AC67" s="200">
        <v>13.27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29.43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71.400000000000006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3.22</v>
      </c>
      <c r="E68" s="200">
        <v>0</v>
      </c>
      <c r="F68" s="200">
        <v>0</v>
      </c>
      <c r="G68" s="200">
        <v>2.33</v>
      </c>
      <c r="H68" s="200">
        <v>0</v>
      </c>
      <c r="I68" s="200">
        <v>0</v>
      </c>
      <c r="J68" s="200">
        <v>5.88</v>
      </c>
      <c r="K68" s="200">
        <v>0.31</v>
      </c>
      <c r="L68" s="200">
        <v>19.260000000000002</v>
      </c>
      <c r="M68" s="200">
        <v>0.88</v>
      </c>
      <c r="N68" s="200">
        <v>1.21</v>
      </c>
      <c r="O68" s="200">
        <v>0</v>
      </c>
      <c r="P68" s="200">
        <v>1.28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2.14</v>
      </c>
      <c r="V68" s="200">
        <v>0.14000000000000001</v>
      </c>
      <c r="W68" s="200">
        <v>0.45</v>
      </c>
      <c r="X68" s="200">
        <v>1.51</v>
      </c>
      <c r="Y68" s="200">
        <v>0</v>
      </c>
      <c r="Z68" s="200">
        <v>2.59</v>
      </c>
      <c r="AA68" s="200">
        <v>0.71</v>
      </c>
      <c r="AB68" s="200">
        <v>0</v>
      </c>
      <c r="AC68" s="200">
        <v>13.27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28.39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71.400000000000006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3.22</v>
      </c>
      <c r="E69" s="200">
        <v>0</v>
      </c>
      <c r="F69" s="200">
        <v>0</v>
      </c>
      <c r="G69" s="200">
        <v>2.33</v>
      </c>
      <c r="H69" s="200">
        <v>0</v>
      </c>
      <c r="I69" s="200">
        <v>0</v>
      </c>
      <c r="J69" s="200">
        <v>5.88</v>
      </c>
      <c r="K69" s="200">
        <v>0.31</v>
      </c>
      <c r="L69" s="200">
        <v>19.260000000000002</v>
      </c>
      <c r="M69" s="200">
        <v>0.85</v>
      </c>
      <c r="N69" s="200">
        <v>1.21</v>
      </c>
      <c r="O69" s="200">
        <v>0</v>
      </c>
      <c r="P69" s="200">
        <v>1.28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2.14</v>
      </c>
      <c r="V69" s="200">
        <v>0.14000000000000001</v>
      </c>
      <c r="W69" s="200">
        <v>0.45</v>
      </c>
      <c r="X69" s="200">
        <v>1.51</v>
      </c>
      <c r="Y69" s="200">
        <v>0</v>
      </c>
      <c r="Z69" s="200">
        <v>2.59</v>
      </c>
      <c r="AA69" s="200">
        <v>0.71</v>
      </c>
      <c r="AB69" s="200">
        <v>0</v>
      </c>
      <c r="AC69" s="200">
        <v>13.27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28.39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71.400000000000006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3.22</v>
      </c>
      <c r="E70" s="200">
        <v>0</v>
      </c>
      <c r="F70" s="200">
        <v>0</v>
      </c>
      <c r="G70" s="200">
        <v>2.33</v>
      </c>
      <c r="H70" s="200">
        <v>0</v>
      </c>
      <c r="I70" s="200">
        <v>0</v>
      </c>
      <c r="J70" s="200">
        <v>5.88</v>
      </c>
      <c r="K70" s="200">
        <v>0.31</v>
      </c>
      <c r="L70" s="200">
        <v>19.260000000000002</v>
      </c>
      <c r="M70" s="200">
        <v>0.85</v>
      </c>
      <c r="N70" s="200">
        <v>1.21</v>
      </c>
      <c r="O70" s="200">
        <v>0</v>
      </c>
      <c r="P70" s="200">
        <v>1.28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2.14</v>
      </c>
      <c r="V70" s="200">
        <v>0.14000000000000001</v>
      </c>
      <c r="W70" s="200">
        <v>0.45</v>
      </c>
      <c r="X70" s="200">
        <v>1.51</v>
      </c>
      <c r="Y70" s="200">
        <v>0</v>
      </c>
      <c r="Z70" s="200">
        <v>2.59</v>
      </c>
      <c r="AA70" s="200">
        <v>0.71</v>
      </c>
      <c r="AB70" s="200">
        <v>0</v>
      </c>
      <c r="AC70" s="200">
        <v>13.27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28.39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71.400000000000006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3.22</v>
      </c>
      <c r="E71" s="200">
        <v>0</v>
      </c>
      <c r="F71" s="200">
        <v>0</v>
      </c>
      <c r="G71" s="200">
        <v>2.33</v>
      </c>
      <c r="H71" s="200">
        <v>0</v>
      </c>
      <c r="I71" s="200">
        <v>0</v>
      </c>
      <c r="J71" s="200">
        <v>5.88</v>
      </c>
      <c r="K71" s="200">
        <v>0.31</v>
      </c>
      <c r="L71" s="200">
        <v>19.260000000000002</v>
      </c>
      <c r="M71" s="200">
        <v>0.85</v>
      </c>
      <c r="N71" s="200">
        <v>1.21</v>
      </c>
      <c r="O71" s="200">
        <v>0</v>
      </c>
      <c r="P71" s="200">
        <v>1.28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2.14</v>
      </c>
      <c r="V71" s="200">
        <v>0.14000000000000001</v>
      </c>
      <c r="W71" s="200">
        <v>0.48</v>
      </c>
      <c r="X71" s="200">
        <v>1.51</v>
      </c>
      <c r="Y71" s="200">
        <v>0</v>
      </c>
      <c r="Z71" s="200">
        <v>2.59</v>
      </c>
      <c r="AA71" s="200">
        <v>0.71</v>
      </c>
      <c r="AB71" s="200">
        <v>0</v>
      </c>
      <c r="AC71" s="200">
        <v>13.27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28.39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71.400000000000006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3.22</v>
      </c>
      <c r="E72" s="200">
        <v>0</v>
      </c>
      <c r="F72" s="200">
        <v>0</v>
      </c>
      <c r="G72" s="200">
        <v>2.33</v>
      </c>
      <c r="H72" s="200">
        <v>0</v>
      </c>
      <c r="I72" s="200">
        <v>0</v>
      </c>
      <c r="J72" s="200">
        <v>5.88</v>
      </c>
      <c r="K72" s="200">
        <v>0.31</v>
      </c>
      <c r="L72" s="200">
        <v>19.260000000000002</v>
      </c>
      <c r="M72" s="200">
        <v>0.85</v>
      </c>
      <c r="N72" s="200">
        <v>1.21</v>
      </c>
      <c r="O72" s="200">
        <v>0</v>
      </c>
      <c r="P72" s="200">
        <v>1.28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2.14</v>
      </c>
      <c r="V72" s="200">
        <v>0.14000000000000001</v>
      </c>
      <c r="W72" s="200">
        <v>0.48</v>
      </c>
      <c r="X72" s="200">
        <v>1.51</v>
      </c>
      <c r="Y72" s="200">
        <v>0</v>
      </c>
      <c r="Z72" s="200">
        <v>2.59</v>
      </c>
      <c r="AA72" s="200">
        <v>0.71</v>
      </c>
      <c r="AB72" s="200">
        <v>0</v>
      </c>
      <c r="AC72" s="200">
        <v>13.27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28.39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71.400000000000006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3.22</v>
      </c>
      <c r="E73" s="200">
        <v>0</v>
      </c>
      <c r="F73" s="200">
        <v>0</v>
      </c>
      <c r="G73" s="200">
        <v>2.33</v>
      </c>
      <c r="H73" s="200">
        <v>0</v>
      </c>
      <c r="I73" s="200">
        <v>0</v>
      </c>
      <c r="J73" s="200">
        <v>5.88</v>
      </c>
      <c r="K73" s="200">
        <v>0.31</v>
      </c>
      <c r="L73" s="200">
        <v>19.260000000000002</v>
      </c>
      <c r="M73" s="200">
        <v>0.85</v>
      </c>
      <c r="N73" s="200">
        <v>1.21</v>
      </c>
      <c r="O73" s="200">
        <v>0</v>
      </c>
      <c r="P73" s="200">
        <v>1.28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2.14</v>
      </c>
      <c r="V73" s="200">
        <v>0.14000000000000001</v>
      </c>
      <c r="W73" s="200">
        <v>0.48</v>
      </c>
      <c r="X73" s="200">
        <v>1.51</v>
      </c>
      <c r="Y73" s="200">
        <v>0</v>
      </c>
      <c r="Z73" s="200">
        <v>2.59</v>
      </c>
      <c r="AA73" s="200">
        <v>0.71</v>
      </c>
      <c r="AB73" s="200">
        <v>0</v>
      </c>
      <c r="AC73" s="200">
        <v>12.92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28.96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71.400000000000006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3.22</v>
      </c>
      <c r="E74" s="200">
        <v>0</v>
      </c>
      <c r="F74" s="200">
        <v>0</v>
      </c>
      <c r="G74" s="200">
        <v>2.33</v>
      </c>
      <c r="H74" s="200">
        <v>0</v>
      </c>
      <c r="I74" s="200">
        <v>0</v>
      </c>
      <c r="J74" s="200">
        <v>5.88</v>
      </c>
      <c r="K74" s="200">
        <v>0.31</v>
      </c>
      <c r="L74" s="200">
        <v>19.260000000000002</v>
      </c>
      <c r="M74" s="200">
        <v>0.85</v>
      </c>
      <c r="N74" s="200">
        <v>1.21</v>
      </c>
      <c r="O74" s="200">
        <v>0</v>
      </c>
      <c r="P74" s="200">
        <v>1.28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2.14</v>
      </c>
      <c r="V74" s="200">
        <v>0.14000000000000001</v>
      </c>
      <c r="W74" s="200">
        <v>0.48</v>
      </c>
      <c r="X74" s="200">
        <v>1.51</v>
      </c>
      <c r="Y74" s="200">
        <v>0</v>
      </c>
      <c r="Z74" s="200">
        <v>2.59</v>
      </c>
      <c r="AA74" s="200">
        <v>0.71</v>
      </c>
      <c r="AB74" s="200">
        <v>0</v>
      </c>
      <c r="AC74" s="200">
        <v>12.92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28.39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71.400000000000006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3.22</v>
      </c>
      <c r="E75" s="200">
        <v>0</v>
      </c>
      <c r="F75" s="200">
        <v>0</v>
      </c>
      <c r="G75" s="200">
        <v>4.66</v>
      </c>
      <c r="H75" s="200">
        <v>0</v>
      </c>
      <c r="I75" s="200">
        <v>0</v>
      </c>
      <c r="J75" s="200">
        <v>5.88</v>
      </c>
      <c r="K75" s="200">
        <v>0.31</v>
      </c>
      <c r="L75" s="200">
        <v>19.260000000000002</v>
      </c>
      <c r="M75" s="200">
        <v>0.85</v>
      </c>
      <c r="N75" s="200">
        <v>1.21</v>
      </c>
      <c r="O75" s="200">
        <v>0</v>
      </c>
      <c r="P75" s="200">
        <v>1.28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2.14</v>
      </c>
      <c r="V75" s="200">
        <v>0.14000000000000001</v>
      </c>
      <c r="W75" s="200">
        <v>0.48</v>
      </c>
      <c r="X75" s="200">
        <v>1.51</v>
      </c>
      <c r="Y75" s="200">
        <v>0</v>
      </c>
      <c r="Z75" s="200">
        <v>2.59</v>
      </c>
      <c r="AA75" s="200">
        <v>0.71</v>
      </c>
      <c r="AB75" s="200">
        <v>0</v>
      </c>
      <c r="AC75" s="200">
        <v>13.22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26.61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80.099999999999994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3.22</v>
      </c>
      <c r="E76" s="200">
        <v>0</v>
      </c>
      <c r="F76" s="200">
        <v>0</v>
      </c>
      <c r="G76" s="200">
        <v>4.66</v>
      </c>
      <c r="H76" s="200">
        <v>0</v>
      </c>
      <c r="I76" s="200">
        <v>0</v>
      </c>
      <c r="J76" s="200">
        <v>5.88</v>
      </c>
      <c r="K76" s="200">
        <v>0.31</v>
      </c>
      <c r="L76" s="200">
        <v>19.260000000000002</v>
      </c>
      <c r="M76" s="200">
        <v>0.85</v>
      </c>
      <c r="N76" s="200">
        <v>1.21</v>
      </c>
      <c r="O76" s="200">
        <v>0</v>
      </c>
      <c r="P76" s="200">
        <v>1.28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2.14</v>
      </c>
      <c r="V76" s="200">
        <v>0.14000000000000001</v>
      </c>
      <c r="W76" s="200">
        <v>0.48</v>
      </c>
      <c r="X76" s="200">
        <v>1.51</v>
      </c>
      <c r="Y76" s="200">
        <v>0</v>
      </c>
      <c r="Z76" s="200">
        <v>2.59</v>
      </c>
      <c r="AA76" s="200">
        <v>0.71</v>
      </c>
      <c r="AB76" s="200">
        <v>0</v>
      </c>
      <c r="AC76" s="200">
        <v>12.92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26.61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80.099999999999994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3.22</v>
      </c>
      <c r="E77" s="200">
        <v>0</v>
      </c>
      <c r="F77" s="200">
        <v>0</v>
      </c>
      <c r="G77" s="200">
        <v>4.66</v>
      </c>
      <c r="H77" s="200">
        <v>0</v>
      </c>
      <c r="I77" s="200">
        <v>0</v>
      </c>
      <c r="J77" s="200">
        <v>5.88</v>
      </c>
      <c r="K77" s="200">
        <v>0.31</v>
      </c>
      <c r="L77" s="200">
        <v>19.260000000000002</v>
      </c>
      <c r="M77" s="200">
        <v>0.85</v>
      </c>
      <c r="N77" s="200">
        <v>1.21</v>
      </c>
      <c r="O77" s="200">
        <v>0</v>
      </c>
      <c r="P77" s="200">
        <v>1.28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2.14</v>
      </c>
      <c r="V77" s="200">
        <v>0.14000000000000001</v>
      </c>
      <c r="W77" s="200">
        <v>0.48</v>
      </c>
      <c r="X77" s="200">
        <v>1.51</v>
      </c>
      <c r="Y77" s="200">
        <v>0</v>
      </c>
      <c r="Z77" s="200">
        <v>2.59</v>
      </c>
      <c r="AA77" s="200">
        <v>0.71</v>
      </c>
      <c r="AB77" s="200">
        <v>0</v>
      </c>
      <c r="AC77" s="200">
        <v>12.92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25.45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80.099999999999994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3.22</v>
      </c>
      <c r="E78" s="200">
        <v>0</v>
      </c>
      <c r="F78" s="200">
        <v>0</v>
      </c>
      <c r="G78" s="200">
        <v>4.66</v>
      </c>
      <c r="H78" s="200">
        <v>0</v>
      </c>
      <c r="I78" s="200">
        <v>0</v>
      </c>
      <c r="J78" s="200">
        <v>5.88</v>
      </c>
      <c r="K78" s="200">
        <v>0.31</v>
      </c>
      <c r="L78" s="200">
        <v>19.260000000000002</v>
      </c>
      <c r="M78" s="200">
        <v>0.85</v>
      </c>
      <c r="N78" s="200">
        <v>1.21</v>
      </c>
      <c r="O78" s="200">
        <v>0</v>
      </c>
      <c r="P78" s="200">
        <v>1.28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2.14</v>
      </c>
      <c r="V78" s="200">
        <v>0.14000000000000001</v>
      </c>
      <c r="W78" s="200">
        <v>0.48</v>
      </c>
      <c r="X78" s="200">
        <v>1.51</v>
      </c>
      <c r="Y78" s="200">
        <v>0</v>
      </c>
      <c r="Z78" s="200">
        <v>2.59</v>
      </c>
      <c r="AA78" s="200">
        <v>0.71</v>
      </c>
      <c r="AB78" s="200">
        <v>0</v>
      </c>
      <c r="AC78" s="200">
        <v>12.92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25.45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80.099999999999994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3.22</v>
      </c>
      <c r="E79" s="200">
        <v>0</v>
      </c>
      <c r="F79" s="200">
        <v>0</v>
      </c>
      <c r="G79" s="200">
        <v>4.66</v>
      </c>
      <c r="H79" s="200">
        <v>0</v>
      </c>
      <c r="I79" s="200">
        <v>0</v>
      </c>
      <c r="J79" s="200">
        <v>5.88</v>
      </c>
      <c r="K79" s="200">
        <v>0.31</v>
      </c>
      <c r="L79" s="200">
        <v>19.260000000000002</v>
      </c>
      <c r="M79" s="200">
        <v>0.85</v>
      </c>
      <c r="N79" s="200">
        <v>1.21</v>
      </c>
      <c r="O79" s="200">
        <v>0</v>
      </c>
      <c r="P79" s="200">
        <v>1.28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2.14</v>
      </c>
      <c r="V79" s="200">
        <v>0.14000000000000001</v>
      </c>
      <c r="W79" s="200">
        <v>0.48</v>
      </c>
      <c r="X79" s="200">
        <v>1.51</v>
      </c>
      <c r="Y79" s="200">
        <v>0</v>
      </c>
      <c r="Z79" s="200">
        <v>2.59</v>
      </c>
      <c r="AA79" s="200">
        <v>0.71</v>
      </c>
      <c r="AB79" s="200">
        <v>0</v>
      </c>
      <c r="AC79" s="200">
        <v>12.92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25.63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80.099999999999994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3.22</v>
      </c>
      <c r="E80" s="200">
        <v>0</v>
      </c>
      <c r="F80" s="200">
        <v>0</v>
      </c>
      <c r="G80" s="200">
        <v>4.66</v>
      </c>
      <c r="H80" s="200">
        <v>0</v>
      </c>
      <c r="I80" s="200">
        <v>0</v>
      </c>
      <c r="J80" s="200">
        <v>5.88</v>
      </c>
      <c r="K80" s="200">
        <v>0.31</v>
      </c>
      <c r="L80" s="200">
        <v>19.260000000000002</v>
      </c>
      <c r="M80" s="200">
        <v>0.85</v>
      </c>
      <c r="N80" s="200">
        <v>1.21</v>
      </c>
      <c r="O80" s="200">
        <v>0</v>
      </c>
      <c r="P80" s="200">
        <v>1.28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2.14</v>
      </c>
      <c r="V80" s="200">
        <v>0.14000000000000001</v>
      </c>
      <c r="W80" s="200">
        <v>0.48</v>
      </c>
      <c r="X80" s="200">
        <v>1.51</v>
      </c>
      <c r="Y80" s="200">
        <v>0</v>
      </c>
      <c r="Z80" s="200">
        <v>2.59</v>
      </c>
      <c r="AA80" s="200">
        <v>0.71</v>
      </c>
      <c r="AB80" s="200">
        <v>0</v>
      </c>
      <c r="AC80" s="200">
        <v>12.92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25.45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80.099999999999994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3.22</v>
      </c>
      <c r="E81" s="200">
        <v>0</v>
      </c>
      <c r="F81" s="200">
        <v>0</v>
      </c>
      <c r="G81" s="200">
        <v>4.66</v>
      </c>
      <c r="H81" s="200">
        <v>0</v>
      </c>
      <c r="I81" s="200">
        <v>0</v>
      </c>
      <c r="J81" s="200">
        <v>5.72</v>
      </c>
      <c r="K81" s="200">
        <v>0.31</v>
      </c>
      <c r="L81" s="200">
        <v>19.260000000000002</v>
      </c>
      <c r="M81" s="200">
        <v>0.85</v>
      </c>
      <c r="N81" s="200">
        <v>1.21</v>
      </c>
      <c r="O81" s="200">
        <v>0</v>
      </c>
      <c r="P81" s="200">
        <v>1.28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2.14</v>
      </c>
      <c r="V81" s="200">
        <v>0.14000000000000001</v>
      </c>
      <c r="W81" s="200">
        <v>0.48</v>
      </c>
      <c r="X81" s="200">
        <v>1.51</v>
      </c>
      <c r="Y81" s="200">
        <v>0</v>
      </c>
      <c r="Z81" s="200">
        <v>2.59</v>
      </c>
      <c r="AA81" s="200">
        <v>0.71</v>
      </c>
      <c r="AB81" s="200">
        <v>0</v>
      </c>
      <c r="AC81" s="200">
        <v>12.92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25.45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80.099999999999994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3.22</v>
      </c>
      <c r="E82" s="200">
        <v>0</v>
      </c>
      <c r="F82" s="200">
        <v>0</v>
      </c>
      <c r="G82" s="200">
        <v>4.66</v>
      </c>
      <c r="H82" s="200">
        <v>0</v>
      </c>
      <c r="I82" s="200">
        <v>0</v>
      </c>
      <c r="J82" s="200">
        <v>5.72</v>
      </c>
      <c r="K82" s="200">
        <v>0.31</v>
      </c>
      <c r="L82" s="200">
        <v>19.260000000000002</v>
      </c>
      <c r="M82" s="200">
        <v>0.85</v>
      </c>
      <c r="N82" s="200">
        <v>1.21</v>
      </c>
      <c r="O82" s="200">
        <v>0</v>
      </c>
      <c r="P82" s="200">
        <v>1.28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2.14</v>
      </c>
      <c r="V82" s="200">
        <v>0.14000000000000001</v>
      </c>
      <c r="W82" s="200">
        <v>0.48</v>
      </c>
      <c r="X82" s="200">
        <v>1.51</v>
      </c>
      <c r="Y82" s="200">
        <v>0</v>
      </c>
      <c r="Z82" s="200">
        <v>2.59</v>
      </c>
      <c r="AA82" s="200">
        <v>0.71</v>
      </c>
      <c r="AB82" s="200">
        <v>0</v>
      </c>
      <c r="AC82" s="200">
        <v>12.92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25.45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80.099999999999994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3.22</v>
      </c>
      <c r="E83" s="200">
        <v>0</v>
      </c>
      <c r="F83" s="200">
        <v>0</v>
      </c>
      <c r="G83" s="200">
        <v>4.66</v>
      </c>
      <c r="H83" s="200">
        <v>0</v>
      </c>
      <c r="I83" s="200">
        <v>0</v>
      </c>
      <c r="J83" s="200">
        <v>5.72</v>
      </c>
      <c r="K83" s="200">
        <v>0.31</v>
      </c>
      <c r="L83" s="200">
        <v>19.260000000000002</v>
      </c>
      <c r="M83" s="200">
        <v>0.85</v>
      </c>
      <c r="N83" s="200">
        <v>1.21</v>
      </c>
      <c r="O83" s="200">
        <v>0</v>
      </c>
      <c r="P83" s="200">
        <v>1.28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2.14</v>
      </c>
      <c r="V83" s="200">
        <v>0.14000000000000001</v>
      </c>
      <c r="W83" s="200">
        <v>0.48</v>
      </c>
      <c r="X83" s="200">
        <v>1.51</v>
      </c>
      <c r="Y83" s="200">
        <v>0</v>
      </c>
      <c r="Z83" s="200">
        <v>2.59</v>
      </c>
      <c r="AA83" s="200">
        <v>0.71</v>
      </c>
      <c r="AB83" s="200">
        <v>0</v>
      </c>
      <c r="AC83" s="200">
        <v>12.92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25.45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120.1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3.22</v>
      </c>
      <c r="E84" s="200">
        <v>0</v>
      </c>
      <c r="F84" s="200">
        <v>0</v>
      </c>
      <c r="G84" s="200">
        <v>4.66</v>
      </c>
      <c r="H84" s="200">
        <v>0</v>
      </c>
      <c r="I84" s="200">
        <v>0</v>
      </c>
      <c r="J84" s="200">
        <v>5.72</v>
      </c>
      <c r="K84" s="200">
        <v>0.31</v>
      </c>
      <c r="L84" s="200">
        <v>19.260000000000002</v>
      </c>
      <c r="M84" s="200">
        <v>0.85</v>
      </c>
      <c r="N84" s="200">
        <v>1.21</v>
      </c>
      <c r="O84" s="200">
        <v>0</v>
      </c>
      <c r="P84" s="200">
        <v>1.28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2.14</v>
      </c>
      <c r="V84" s="200">
        <v>0.14000000000000001</v>
      </c>
      <c r="W84" s="200">
        <v>0.48</v>
      </c>
      <c r="X84" s="200">
        <v>1.51</v>
      </c>
      <c r="Y84" s="200">
        <v>0</v>
      </c>
      <c r="Z84" s="200">
        <v>2.59</v>
      </c>
      <c r="AA84" s="200">
        <v>0.71</v>
      </c>
      <c r="AB84" s="200">
        <v>0</v>
      </c>
      <c r="AC84" s="200">
        <v>12.92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25.45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120.1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3.22</v>
      </c>
      <c r="E85" s="200">
        <v>0</v>
      </c>
      <c r="F85" s="200">
        <v>0</v>
      </c>
      <c r="G85" s="200">
        <v>4.66</v>
      </c>
      <c r="H85" s="200">
        <v>0</v>
      </c>
      <c r="I85" s="200">
        <v>0</v>
      </c>
      <c r="J85" s="200">
        <v>5.72</v>
      </c>
      <c r="K85" s="200">
        <v>0.31</v>
      </c>
      <c r="L85" s="200">
        <v>19.260000000000002</v>
      </c>
      <c r="M85" s="200">
        <v>0.87</v>
      </c>
      <c r="N85" s="200">
        <v>1.21</v>
      </c>
      <c r="O85" s="200">
        <v>0</v>
      </c>
      <c r="P85" s="200">
        <v>1.28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2.14</v>
      </c>
      <c r="V85" s="200">
        <v>0.14000000000000001</v>
      </c>
      <c r="W85" s="200">
        <v>0.48</v>
      </c>
      <c r="X85" s="200">
        <v>1.51</v>
      </c>
      <c r="Y85" s="200">
        <v>0</v>
      </c>
      <c r="Z85" s="200">
        <v>2.59</v>
      </c>
      <c r="AA85" s="200">
        <v>0.71</v>
      </c>
      <c r="AB85" s="200">
        <v>0</v>
      </c>
      <c r="AC85" s="200">
        <v>12.92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25.45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135.47999999999999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3.22</v>
      </c>
      <c r="E86" s="200">
        <v>0</v>
      </c>
      <c r="F86" s="200">
        <v>0</v>
      </c>
      <c r="G86" s="200">
        <v>4.66</v>
      </c>
      <c r="H86" s="200">
        <v>0</v>
      </c>
      <c r="I86" s="200">
        <v>0</v>
      </c>
      <c r="J86" s="200">
        <v>5.72</v>
      </c>
      <c r="K86" s="200">
        <v>0.31</v>
      </c>
      <c r="L86" s="200">
        <v>19.260000000000002</v>
      </c>
      <c r="M86" s="200">
        <v>0.87</v>
      </c>
      <c r="N86" s="200">
        <v>1.21</v>
      </c>
      <c r="O86" s="200">
        <v>0</v>
      </c>
      <c r="P86" s="200">
        <v>1.28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2.14</v>
      </c>
      <c r="V86" s="200">
        <v>0.14000000000000001</v>
      </c>
      <c r="W86" s="200">
        <v>0.48</v>
      </c>
      <c r="X86" s="200">
        <v>1.51</v>
      </c>
      <c r="Y86" s="200">
        <v>0</v>
      </c>
      <c r="Z86" s="200">
        <v>2.59</v>
      </c>
      <c r="AA86" s="200">
        <v>0.71</v>
      </c>
      <c r="AB86" s="200">
        <v>0</v>
      </c>
      <c r="AC86" s="200">
        <v>12.92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25.45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135.47999999999999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3.22</v>
      </c>
      <c r="E87" s="200">
        <v>0</v>
      </c>
      <c r="F87" s="200">
        <v>0</v>
      </c>
      <c r="G87" s="200">
        <v>4.66</v>
      </c>
      <c r="H87" s="200">
        <v>0</v>
      </c>
      <c r="I87" s="200">
        <v>0</v>
      </c>
      <c r="J87" s="200">
        <v>5.72</v>
      </c>
      <c r="K87" s="200">
        <v>0.31</v>
      </c>
      <c r="L87" s="200">
        <v>19.260000000000002</v>
      </c>
      <c r="M87" s="200">
        <v>0.87</v>
      </c>
      <c r="N87" s="200">
        <v>1.21</v>
      </c>
      <c r="O87" s="200">
        <v>0</v>
      </c>
      <c r="P87" s="200">
        <v>1.28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2.14</v>
      </c>
      <c r="V87" s="200">
        <v>0.14000000000000001</v>
      </c>
      <c r="W87" s="200">
        <v>0.48</v>
      </c>
      <c r="X87" s="200">
        <v>1.51</v>
      </c>
      <c r="Y87" s="200">
        <v>0</v>
      </c>
      <c r="Z87" s="200">
        <v>2.59</v>
      </c>
      <c r="AA87" s="200">
        <v>0.71</v>
      </c>
      <c r="AB87" s="200">
        <v>0</v>
      </c>
      <c r="AC87" s="200">
        <v>12.92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25.45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120.1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3.22</v>
      </c>
      <c r="E88" s="200">
        <v>0</v>
      </c>
      <c r="F88" s="200">
        <v>0</v>
      </c>
      <c r="G88" s="200">
        <v>4.66</v>
      </c>
      <c r="H88" s="200">
        <v>0</v>
      </c>
      <c r="I88" s="200">
        <v>0</v>
      </c>
      <c r="J88" s="200">
        <v>5.72</v>
      </c>
      <c r="K88" s="200">
        <v>0.31</v>
      </c>
      <c r="L88" s="200">
        <v>19.260000000000002</v>
      </c>
      <c r="M88" s="200">
        <v>0.87</v>
      </c>
      <c r="N88" s="200">
        <v>1.21</v>
      </c>
      <c r="O88" s="200">
        <v>0</v>
      </c>
      <c r="P88" s="200">
        <v>1.28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2.14</v>
      </c>
      <c r="V88" s="200">
        <v>0.14000000000000001</v>
      </c>
      <c r="W88" s="200">
        <v>0.48</v>
      </c>
      <c r="X88" s="200">
        <v>1.51</v>
      </c>
      <c r="Y88" s="200">
        <v>0</v>
      </c>
      <c r="Z88" s="200">
        <v>2.59</v>
      </c>
      <c r="AA88" s="200">
        <v>0.71</v>
      </c>
      <c r="AB88" s="200">
        <v>0</v>
      </c>
      <c r="AC88" s="200">
        <v>12.92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24.68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120.1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3.22</v>
      </c>
      <c r="E89" s="200">
        <v>0</v>
      </c>
      <c r="F89" s="200">
        <v>0</v>
      </c>
      <c r="G89" s="200">
        <v>4.66</v>
      </c>
      <c r="H89" s="200">
        <v>0</v>
      </c>
      <c r="I89" s="200">
        <v>0</v>
      </c>
      <c r="J89" s="200">
        <v>5.72</v>
      </c>
      <c r="K89" s="200">
        <v>0.31</v>
      </c>
      <c r="L89" s="200">
        <v>19.260000000000002</v>
      </c>
      <c r="M89" s="200">
        <v>0.87</v>
      </c>
      <c r="N89" s="200">
        <v>1.21</v>
      </c>
      <c r="O89" s="200">
        <v>0</v>
      </c>
      <c r="P89" s="200">
        <v>1.28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2.14</v>
      </c>
      <c r="V89" s="200">
        <v>0.14000000000000001</v>
      </c>
      <c r="W89" s="200">
        <v>0.48</v>
      </c>
      <c r="X89" s="200">
        <v>1.51</v>
      </c>
      <c r="Y89" s="200">
        <v>0</v>
      </c>
      <c r="Z89" s="200">
        <v>2.59</v>
      </c>
      <c r="AA89" s="200">
        <v>0.71</v>
      </c>
      <c r="AB89" s="200">
        <v>0</v>
      </c>
      <c r="AC89" s="200">
        <v>12.92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24.68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120.1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3.22</v>
      </c>
      <c r="E90" s="200">
        <v>0</v>
      </c>
      <c r="F90" s="200">
        <v>0</v>
      </c>
      <c r="G90" s="200">
        <v>4.66</v>
      </c>
      <c r="H90" s="200">
        <v>0</v>
      </c>
      <c r="I90" s="200">
        <v>0</v>
      </c>
      <c r="J90" s="200">
        <v>5.72</v>
      </c>
      <c r="K90" s="200">
        <v>0.31</v>
      </c>
      <c r="L90" s="200">
        <v>19.260000000000002</v>
      </c>
      <c r="M90" s="200">
        <v>0.87</v>
      </c>
      <c r="N90" s="200">
        <v>1.21</v>
      </c>
      <c r="O90" s="200">
        <v>0</v>
      </c>
      <c r="P90" s="200">
        <v>1.28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2.14</v>
      </c>
      <c r="V90" s="200">
        <v>0.14000000000000001</v>
      </c>
      <c r="W90" s="200">
        <v>0.48</v>
      </c>
      <c r="X90" s="200">
        <v>1.51</v>
      </c>
      <c r="Y90" s="200">
        <v>0</v>
      </c>
      <c r="Z90" s="200">
        <v>2.59</v>
      </c>
      <c r="AA90" s="200">
        <v>0.71</v>
      </c>
      <c r="AB90" s="200">
        <v>0</v>
      </c>
      <c r="AC90" s="200">
        <v>12.92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24.68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120.1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3.22</v>
      </c>
      <c r="E91" s="200">
        <v>0</v>
      </c>
      <c r="F91" s="200">
        <v>0</v>
      </c>
      <c r="G91" s="200">
        <v>4.66</v>
      </c>
      <c r="H91" s="200">
        <v>0</v>
      </c>
      <c r="I91" s="200">
        <v>0</v>
      </c>
      <c r="J91" s="200">
        <v>5.72</v>
      </c>
      <c r="K91" s="200">
        <v>0.31</v>
      </c>
      <c r="L91" s="200">
        <v>19.260000000000002</v>
      </c>
      <c r="M91" s="200">
        <v>0.87</v>
      </c>
      <c r="N91" s="200">
        <v>1.21</v>
      </c>
      <c r="O91" s="200">
        <v>0</v>
      </c>
      <c r="P91" s="200">
        <v>1.28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2.14</v>
      </c>
      <c r="V91" s="200">
        <v>0.14000000000000001</v>
      </c>
      <c r="W91" s="200">
        <v>0.48</v>
      </c>
      <c r="X91" s="200">
        <v>1.51</v>
      </c>
      <c r="Y91" s="200">
        <v>0</v>
      </c>
      <c r="Z91" s="200">
        <v>2.59</v>
      </c>
      <c r="AA91" s="200">
        <v>0.71</v>
      </c>
      <c r="AB91" s="200">
        <v>0</v>
      </c>
      <c r="AC91" s="200">
        <v>12.92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26.61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120.1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3.22</v>
      </c>
      <c r="E92" s="200">
        <v>0</v>
      </c>
      <c r="F92" s="200">
        <v>0</v>
      </c>
      <c r="G92" s="200">
        <v>4.66</v>
      </c>
      <c r="H92" s="200">
        <v>0</v>
      </c>
      <c r="I92" s="200">
        <v>0</v>
      </c>
      <c r="J92" s="200">
        <v>5.72</v>
      </c>
      <c r="K92" s="200">
        <v>0.31</v>
      </c>
      <c r="L92" s="200">
        <v>19.260000000000002</v>
      </c>
      <c r="M92" s="200">
        <v>0.87</v>
      </c>
      <c r="N92" s="200">
        <v>1.21</v>
      </c>
      <c r="O92" s="200">
        <v>0</v>
      </c>
      <c r="P92" s="200">
        <v>1.28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2.14</v>
      </c>
      <c r="V92" s="200">
        <v>0.14000000000000001</v>
      </c>
      <c r="W92" s="200">
        <v>0.48</v>
      </c>
      <c r="X92" s="200">
        <v>1.51</v>
      </c>
      <c r="Y92" s="200">
        <v>0</v>
      </c>
      <c r="Z92" s="200">
        <v>2.59</v>
      </c>
      <c r="AA92" s="200">
        <v>0.71</v>
      </c>
      <c r="AB92" s="200">
        <v>0</v>
      </c>
      <c r="AC92" s="200">
        <v>12.92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26.61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120.1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3.22</v>
      </c>
      <c r="E93" s="200">
        <v>0</v>
      </c>
      <c r="F93" s="200">
        <v>0</v>
      </c>
      <c r="G93" s="200">
        <v>4.66</v>
      </c>
      <c r="H93" s="200">
        <v>0</v>
      </c>
      <c r="I93" s="200">
        <v>0</v>
      </c>
      <c r="J93" s="200">
        <v>5.72</v>
      </c>
      <c r="K93" s="200">
        <v>0.31</v>
      </c>
      <c r="L93" s="200">
        <v>19.260000000000002</v>
      </c>
      <c r="M93" s="200">
        <v>0.88</v>
      </c>
      <c r="N93" s="200">
        <v>1.21</v>
      </c>
      <c r="O93" s="200">
        <v>0</v>
      </c>
      <c r="P93" s="200">
        <v>1.28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2.14</v>
      </c>
      <c r="V93" s="200">
        <v>0.14000000000000001</v>
      </c>
      <c r="W93" s="200">
        <v>0.48</v>
      </c>
      <c r="X93" s="200">
        <v>1.51</v>
      </c>
      <c r="Y93" s="200">
        <v>0</v>
      </c>
      <c r="Z93" s="200">
        <v>2.59</v>
      </c>
      <c r="AA93" s="200">
        <v>0.71</v>
      </c>
      <c r="AB93" s="200">
        <v>0</v>
      </c>
      <c r="AC93" s="200">
        <v>12.92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26.61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120.1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3.22</v>
      </c>
      <c r="E94" s="200">
        <v>0</v>
      </c>
      <c r="F94" s="200">
        <v>0</v>
      </c>
      <c r="G94" s="200">
        <v>4.66</v>
      </c>
      <c r="H94" s="200">
        <v>0</v>
      </c>
      <c r="I94" s="200">
        <v>0</v>
      </c>
      <c r="J94" s="200">
        <v>5.72</v>
      </c>
      <c r="K94" s="200">
        <v>0.31</v>
      </c>
      <c r="L94" s="200">
        <v>19.260000000000002</v>
      </c>
      <c r="M94" s="200">
        <v>0.88</v>
      </c>
      <c r="N94" s="200">
        <v>1.21</v>
      </c>
      <c r="O94" s="200">
        <v>0</v>
      </c>
      <c r="P94" s="200">
        <v>1.28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2.14</v>
      </c>
      <c r="V94" s="200">
        <v>0.14000000000000001</v>
      </c>
      <c r="W94" s="200">
        <v>0.48</v>
      </c>
      <c r="X94" s="200">
        <v>1.51</v>
      </c>
      <c r="Y94" s="200">
        <v>0</v>
      </c>
      <c r="Z94" s="200">
        <v>2.59</v>
      </c>
      <c r="AA94" s="200">
        <v>0.71</v>
      </c>
      <c r="AB94" s="200">
        <v>0</v>
      </c>
      <c r="AC94" s="200">
        <v>12.92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26.61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120.1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3.22</v>
      </c>
      <c r="E95" s="200">
        <v>0</v>
      </c>
      <c r="F95" s="200">
        <v>0</v>
      </c>
      <c r="G95" s="200">
        <v>4.66</v>
      </c>
      <c r="H95" s="200">
        <v>0</v>
      </c>
      <c r="I95" s="200">
        <v>0</v>
      </c>
      <c r="J95" s="200">
        <v>6.05</v>
      </c>
      <c r="K95" s="200">
        <v>0.31</v>
      </c>
      <c r="L95" s="200">
        <v>19.260000000000002</v>
      </c>
      <c r="M95" s="200">
        <v>0.88</v>
      </c>
      <c r="N95" s="200">
        <v>1.21</v>
      </c>
      <c r="O95" s="200">
        <v>0</v>
      </c>
      <c r="P95" s="200">
        <v>1.28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2.14</v>
      </c>
      <c r="V95" s="200">
        <v>0.14000000000000001</v>
      </c>
      <c r="W95" s="200">
        <v>0.48</v>
      </c>
      <c r="X95" s="200">
        <v>1.51</v>
      </c>
      <c r="Y95" s="200">
        <v>0</v>
      </c>
      <c r="Z95" s="200">
        <v>2.59</v>
      </c>
      <c r="AA95" s="200">
        <v>0.71</v>
      </c>
      <c r="AB95" s="200">
        <v>0</v>
      </c>
      <c r="AC95" s="200">
        <v>12.92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26.61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120.1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3.22</v>
      </c>
      <c r="E96" s="200">
        <v>0</v>
      </c>
      <c r="F96" s="200">
        <v>0</v>
      </c>
      <c r="G96" s="200">
        <v>4.66</v>
      </c>
      <c r="H96" s="200">
        <v>0</v>
      </c>
      <c r="I96" s="200">
        <v>0</v>
      </c>
      <c r="J96" s="200">
        <v>6.05</v>
      </c>
      <c r="K96" s="200">
        <v>0.31</v>
      </c>
      <c r="L96" s="200">
        <v>19.260000000000002</v>
      </c>
      <c r="M96" s="200">
        <v>0.88</v>
      </c>
      <c r="N96" s="200">
        <v>1.21</v>
      </c>
      <c r="O96" s="200">
        <v>0</v>
      </c>
      <c r="P96" s="200">
        <v>1.28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2.14</v>
      </c>
      <c r="V96" s="200">
        <v>0.14000000000000001</v>
      </c>
      <c r="W96" s="200">
        <v>0.48</v>
      </c>
      <c r="X96" s="200">
        <v>1.51</v>
      </c>
      <c r="Y96" s="200">
        <v>0</v>
      </c>
      <c r="Z96" s="200">
        <v>2.59</v>
      </c>
      <c r="AA96" s="200">
        <v>0.71</v>
      </c>
      <c r="AB96" s="200">
        <v>0</v>
      </c>
      <c r="AC96" s="200">
        <v>12.92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26.61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120.1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3.22</v>
      </c>
      <c r="E97" s="200">
        <v>0</v>
      </c>
      <c r="F97" s="200">
        <v>0</v>
      </c>
      <c r="G97" s="200">
        <v>4.66</v>
      </c>
      <c r="H97" s="200">
        <v>0</v>
      </c>
      <c r="I97" s="200">
        <v>0</v>
      </c>
      <c r="J97" s="200">
        <v>7.06</v>
      </c>
      <c r="K97" s="200">
        <v>0.31</v>
      </c>
      <c r="L97" s="200">
        <v>19.260000000000002</v>
      </c>
      <c r="M97" s="200">
        <v>0.88</v>
      </c>
      <c r="N97" s="200">
        <v>1.21</v>
      </c>
      <c r="O97" s="200">
        <v>0</v>
      </c>
      <c r="P97" s="200">
        <v>1.28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2.14</v>
      </c>
      <c r="V97" s="200">
        <v>0.14000000000000001</v>
      </c>
      <c r="W97" s="200">
        <v>0.48</v>
      </c>
      <c r="X97" s="200">
        <v>1.51</v>
      </c>
      <c r="Y97" s="200">
        <v>0</v>
      </c>
      <c r="Z97" s="200">
        <v>2.59</v>
      </c>
      <c r="AA97" s="200">
        <v>0.71</v>
      </c>
      <c r="AB97" s="200">
        <v>0</v>
      </c>
      <c r="AC97" s="200">
        <v>12.92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26.61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120.1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3.22</v>
      </c>
      <c r="E98" s="200">
        <v>0</v>
      </c>
      <c r="F98" s="200">
        <v>0</v>
      </c>
      <c r="G98" s="200">
        <v>4.66</v>
      </c>
      <c r="H98" s="200">
        <v>0</v>
      </c>
      <c r="I98" s="200">
        <v>0</v>
      </c>
      <c r="J98" s="200">
        <v>7.06</v>
      </c>
      <c r="K98" s="200">
        <v>0.31</v>
      </c>
      <c r="L98" s="200">
        <v>19.260000000000002</v>
      </c>
      <c r="M98" s="200">
        <v>0.88</v>
      </c>
      <c r="N98" s="200">
        <v>1.21</v>
      </c>
      <c r="O98" s="200">
        <v>0</v>
      </c>
      <c r="P98" s="200">
        <v>1.28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2.14</v>
      </c>
      <c r="V98" s="200">
        <v>0.14000000000000001</v>
      </c>
      <c r="W98" s="200">
        <v>0.48</v>
      </c>
      <c r="X98" s="200">
        <v>1.51</v>
      </c>
      <c r="Y98" s="200">
        <v>0</v>
      </c>
      <c r="Z98" s="200">
        <v>2.59</v>
      </c>
      <c r="AA98" s="200">
        <v>0.71</v>
      </c>
      <c r="AB98" s="200">
        <v>0</v>
      </c>
      <c r="AC98" s="200">
        <v>12.92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26.61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120.1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7.6980000000000104E-2</v>
      </c>
      <c r="E99">
        <f t="shared" si="0"/>
        <v>0</v>
      </c>
      <c r="F99">
        <f t="shared" si="0"/>
        <v>0</v>
      </c>
      <c r="G99">
        <f t="shared" si="0"/>
        <v>7.2960000000000094E-2</v>
      </c>
      <c r="H99">
        <f t="shared" si="0"/>
        <v>0</v>
      </c>
      <c r="I99">
        <f t="shared" si="0"/>
        <v>0</v>
      </c>
      <c r="J99">
        <f t="shared" si="0"/>
        <v>0.12803000000000012</v>
      </c>
      <c r="K99">
        <f t="shared" si="0"/>
        <v>7.2074999999999891E-3</v>
      </c>
      <c r="L99">
        <f t="shared" si="0"/>
        <v>0.45743499999999981</v>
      </c>
      <c r="M99">
        <f t="shared" si="0"/>
        <v>2.0880000000000006E-2</v>
      </c>
      <c r="N99">
        <f t="shared" si="0"/>
        <v>2.9039999999999941E-2</v>
      </c>
      <c r="O99">
        <f t="shared" si="0"/>
        <v>0</v>
      </c>
      <c r="P99">
        <f t="shared" si="0"/>
        <v>3.0720000000000022E-2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5.1359999999999878E-2</v>
      </c>
      <c r="V99">
        <f t="shared" si="0"/>
        <v>3.360000000000004E-3</v>
      </c>
      <c r="W99">
        <f t="shared" si="0"/>
        <v>1.1414999999999984E-2</v>
      </c>
      <c r="X99">
        <f t="shared" si="0"/>
        <v>3.6240000000000022E-2</v>
      </c>
      <c r="Y99">
        <f t="shared" si="0"/>
        <v>0</v>
      </c>
      <c r="Z99">
        <f t="shared" si="0"/>
        <v>6.2160000000000069E-2</v>
      </c>
      <c r="AA99">
        <f t="shared" si="0"/>
        <v>1.7040000000000007E-2</v>
      </c>
      <c r="AB99">
        <f t="shared" si="0"/>
        <v>0</v>
      </c>
      <c r="AC99">
        <f t="shared" si="0"/>
        <v>0.31455250000000023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1.7925E-2</v>
      </c>
      <c r="AH99">
        <f t="shared" si="0"/>
        <v>8.6760000000000004E-2</v>
      </c>
      <c r="AI99">
        <f t="shared" si="0"/>
        <v>0.52227000000000035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2.0635949999999994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-2.4580000000000002</v>
      </c>
      <c r="G12" s="124">
        <v>-2.4580000000000002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-1.5229999999999999</v>
      </c>
      <c r="N12" s="124">
        <v>-1.5229999999999999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2.4580000000000002</v>
      </c>
      <c r="AF12" s="124">
        <v>1.5229999999999999</v>
      </c>
      <c r="AG12" s="124">
        <v>0</v>
      </c>
      <c r="AH12" s="124">
        <v>0</v>
      </c>
      <c r="AI12" s="124">
        <v>3.9809999999999999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2.4580000000000002</v>
      </c>
      <c r="BQ12" s="125">
        <f t="shared" si="3"/>
        <v>1.5229999999999999</v>
      </c>
      <c r="BR12" s="125">
        <f t="shared" si="3"/>
        <v>0</v>
      </c>
      <c r="BS12" s="125">
        <f t="shared" si="3"/>
        <v>0</v>
      </c>
      <c r="BT12" s="125">
        <f t="shared" si="20"/>
        <v>-3.9809999999999999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24.580000000000002</v>
      </c>
      <c r="DA12" s="122">
        <f t="shared" si="8"/>
        <v>15.229999999999999</v>
      </c>
      <c r="DB12" s="122">
        <f t="shared" si="8"/>
        <v>0</v>
      </c>
      <c r="DC12" s="122">
        <f t="shared" si="8"/>
        <v>0</v>
      </c>
      <c r="DD12" s="122">
        <f t="shared" si="30"/>
        <v>39.81</v>
      </c>
      <c r="DF12" s="123">
        <f t="shared" si="31"/>
        <v>2.4580000000000002</v>
      </c>
      <c r="DG12" s="123">
        <f t="shared" si="32"/>
        <v>1.5229999999999999</v>
      </c>
      <c r="DH12" s="123">
        <f t="shared" si="33"/>
        <v>0</v>
      </c>
      <c r="DI12" s="123">
        <f t="shared" si="34"/>
        <v>0</v>
      </c>
      <c r="DJ12" s="123">
        <f t="shared" si="35"/>
        <v>-3.9809999999999999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-16.314</v>
      </c>
      <c r="G13" s="124">
        <v>-16.314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-10.108000000000001</v>
      </c>
      <c r="N13" s="124">
        <v>-10.108000000000001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16.314</v>
      </c>
      <c r="AF13" s="124">
        <v>10.108000000000001</v>
      </c>
      <c r="AG13" s="124">
        <v>0</v>
      </c>
      <c r="AH13" s="124">
        <v>0</v>
      </c>
      <c r="AI13" s="124">
        <v>26.422000000000001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16.314</v>
      </c>
      <c r="BQ13" s="125">
        <f t="shared" si="3"/>
        <v>10.108000000000001</v>
      </c>
      <c r="BR13" s="125">
        <f t="shared" si="3"/>
        <v>0</v>
      </c>
      <c r="BS13" s="125">
        <f t="shared" si="3"/>
        <v>0</v>
      </c>
      <c r="BT13" s="125">
        <f t="shared" si="20"/>
        <v>-26.422000000000001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163.13999999999999</v>
      </c>
      <c r="DA13" s="122">
        <f t="shared" si="8"/>
        <v>101.08000000000001</v>
      </c>
      <c r="DB13" s="122">
        <f t="shared" si="8"/>
        <v>0</v>
      </c>
      <c r="DC13" s="122">
        <f t="shared" si="8"/>
        <v>0</v>
      </c>
      <c r="DD13" s="122">
        <f t="shared" si="30"/>
        <v>264.22000000000003</v>
      </c>
      <c r="DF13" s="123">
        <f t="shared" si="31"/>
        <v>16.314</v>
      </c>
      <c r="DG13" s="123">
        <f t="shared" si="32"/>
        <v>10.108000000000001</v>
      </c>
      <c r="DH13" s="123">
        <f t="shared" si="33"/>
        <v>0</v>
      </c>
      <c r="DI13" s="123">
        <f t="shared" si="34"/>
        <v>0</v>
      </c>
      <c r="DJ13" s="123">
        <f t="shared" si="35"/>
        <v>-26.422000000000001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-28.295000000000002</v>
      </c>
      <c r="G14" s="124">
        <v>-28.295000000000002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-17.530999999999999</v>
      </c>
      <c r="N14" s="124">
        <v>-17.530999999999999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28.295000000000002</v>
      </c>
      <c r="AF14" s="124">
        <v>17.530999999999999</v>
      </c>
      <c r="AG14" s="124">
        <v>0</v>
      </c>
      <c r="AH14" s="124">
        <v>0</v>
      </c>
      <c r="AI14" s="124">
        <v>45.826000000000001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28.295000000000002</v>
      </c>
      <c r="BQ14" s="125">
        <f t="shared" si="3"/>
        <v>17.530999999999999</v>
      </c>
      <c r="BR14" s="125">
        <f t="shared" si="3"/>
        <v>0</v>
      </c>
      <c r="BS14" s="125">
        <f t="shared" si="3"/>
        <v>0</v>
      </c>
      <c r="BT14" s="125">
        <f t="shared" si="20"/>
        <v>-45.826000000000001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282.95000000000005</v>
      </c>
      <c r="DA14" s="122">
        <f t="shared" si="8"/>
        <v>175.31</v>
      </c>
      <c r="DB14" s="122">
        <f t="shared" si="8"/>
        <v>0</v>
      </c>
      <c r="DC14" s="122">
        <f t="shared" si="8"/>
        <v>0</v>
      </c>
      <c r="DD14" s="122">
        <f t="shared" si="30"/>
        <v>458.26000000000005</v>
      </c>
      <c r="DF14" s="123">
        <f t="shared" si="31"/>
        <v>28.295000000000002</v>
      </c>
      <c r="DG14" s="123">
        <f t="shared" si="32"/>
        <v>17.530999999999999</v>
      </c>
      <c r="DH14" s="123">
        <f t="shared" si="33"/>
        <v>0</v>
      </c>
      <c r="DI14" s="123">
        <f t="shared" si="34"/>
        <v>0</v>
      </c>
      <c r="DJ14" s="123">
        <f t="shared" si="35"/>
        <v>-45.826000000000001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-56.402999999999999</v>
      </c>
      <c r="G15" s="124">
        <v>-56.402999999999999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-20</v>
      </c>
      <c r="N15" s="124">
        <v>-20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56.402999999999999</v>
      </c>
      <c r="AF15" s="124">
        <v>20</v>
      </c>
      <c r="AG15" s="124">
        <v>0</v>
      </c>
      <c r="AH15" s="124">
        <v>0</v>
      </c>
      <c r="AI15" s="124">
        <v>76.403000000000006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56.402999999999999</v>
      </c>
      <c r="BQ15" s="125">
        <f t="shared" si="3"/>
        <v>20</v>
      </c>
      <c r="BR15" s="125">
        <f t="shared" si="3"/>
        <v>0</v>
      </c>
      <c r="BS15" s="125">
        <f t="shared" si="3"/>
        <v>0</v>
      </c>
      <c r="BT15" s="125">
        <f t="shared" si="20"/>
        <v>-76.402999999999992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564.03</v>
      </c>
      <c r="DA15" s="122">
        <f t="shared" si="8"/>
        <v>200</v>
      </c>
      <c r="DB15" s="122">
        <f t="shared" si="8"/>
        <v>0</v>
      </c>
      <c r="DC15" s="122">
        <f t="shared" si="8"/>
        <v>0</v>
      </c>
      <c r="DD15" s="122">
        <f t="shared" si="30"/>
        <v>764.03</v>
      </c>
      <c r="DF15" s="123">
        <f t="shared" si="31"/>
        <v>56.402999999999999</v>
      </c>
      <c r="DG15" s="123">
        <f t="shared" si="32"/>
        <v>20</v>
      </c>
      <c r="DH15" s="123">
        <f t="shared" si="33"/>
        <v>0</v>
      </c>
      <c r="DI15" s="123">
        <f t="shared" si="34"/>
        <v>0</v>
      </c>
      <c r="DJ15" s="123">
        <f t="shared" si="35"/>
        <v>-76.402999999999992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-10</v>
      </c>
      <c r="D16" s="124">
        <v>0</v>
      </c>
      <c r="E16" s="124">
        <v>0</v>
      </c>
      <c r="F16" s="124">
        <v>-96.713999999999999</v>
      </c>
      <c r="G16" s="124">
        <v>-106.714</v>
      </c>
      <c r="H16" s="118"/>
      <c r="I16" s="33">
        <v>14</v>
      </c>
      <c r="J16" s="124">
        <v>10</v>
      </c>
      <c r="K16" s="124">
        <v>0</v>
      </c>
      <c r="L16" s="124">
        <v>0</v>
      </c>
      <c r="M16" s="124">
        <v>0</v>
      </c>
      <c r="N16" s="124">
        <v>10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96.713999999999999</v>
      </c>
      <c r="AF16" s="124">
        <v>0</v>
      </c>
      <c r="AG16" s="124">
        <v>0</v>
      </c>
      <c r="AH16" s="124">
        <v>0</v>
      </c>
      <c r="AI16" s="124">
        <v>96.713999999999999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96.713999999999999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-96.713999999999999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967.14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967.14</v>
      </c>
      <c r="DF16" s="123">
        <f t="shared" si="31"/>
        <v>106.714</v>
      </c>
      <c r="DG16" s="123">
        <f t="shared" si="32"/>
        <v>-10</v>
      </c>
      <c r="DH16" s="123">
        <f t="shared" si="33"/>
        <v>0</v>
      </c>
      <c r="DI16" s="123">
        <f t="shared" si="34"/>
        <v>0</v>
      </c>
      <c r="DJ16" s="123">
        <f t="shared" si="35"/>
        <v>-96.713999999999999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-30</v>
      </c>
      <c r="D17" s="124">
        <v>0</v>
      </c>
      <c r="E17" s="124">
        <v>0</v>
      </c>
      <c r="F17" s="124">
        <v>-127.306</v>
      </c>
      <c r="G17" s="124">
        <v>-157.30600000000001</v>
      </c>
      <c r="H17" s="118"/>
      <c r="I17" s="33">
        <v>15</v>
      </c>
      <c r="J17" s="124">
        <v>30</v>
      </c>
      <c r="K17" s="124">
        <v>0</v>
      </c>
      <c r="L17" s="124">
        <v>0</v>
      </c>
      <c r="M17" s="124">
        <v>0</v>
      </c>
      <c r="N17" s="124">
        <v>30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127.306</v>
      </c>
      <c r="AF17" s="124">
        <v>0</v>
      </c>
      <c r="AG17" s="124">
        <v>0</v>
      </c>
      <c r="AH17" s="124">
        <v>0</v>
      </c>
      <c r="AI17" s="124">
        <v>127.306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127.306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-127.306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1273.06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1273.06</v>
      </c>
      <c r="DF17" s="123">
        <f t="shared" si="31"/>
        <v>157.30599999999998</v>
      </c>
      <c r="DG17" s="123">
        <f t="shared" si="32"/>
        <v>-30</v>
      </c>
      <c r="DH17" s="123">
        <f t="shared" si="33"/>
        <v>0</v>
      </c>
      <c r="DI17" s="123">
        <f t="shared" si="34"/>
        <v>0</v>
      </c>
      <c r="DJ17" s="123">
        <f t="shared" si="35"/>
        <v>-127.306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-45</v>
      </c>
      <c r="D18" s="124">
        <v>0</v>
      </c>
      <c r="E18" s="124">
        <v>0</v>
      </c>
      <c r="F18" s="124">
        <v>-147.696</v>
      </c>
      <c r="G18" s="124">
        <v>-192.696</v>
      </c>
      <c r="H18" s="118"/>
      <c r="I18" s="33">
        <v>16</v>
      </c>
      <c r="J18" s="124">
        <v>45</v>
      </c>
      <c r="K18" s="124">
        <v>0</v>
      </c>
      <c r="L18" s="124">
        <v>0</v>
      </c>
      <c r="M18" s="124">
        <v>0</v>
      </c>
      <c r="N18" s="124">
        <v>45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147.696</v>
      </c>
      <c r="AF18" s="124">
        <v>0</v>
      </c>
      <c r="AG18" s="124">
        <v>0</v>
      </c>
      <c r="AH18" s="124">
        <v>0</v>
      </c>
      <c r="AI18" s="124">
        <v>147.696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147.696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-147.696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1476.96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1476.96</v>
      </c>
      <c r="DF18" s="123">
        <f t="shared" si="31"/>
        <v>192.696</v>
      </c>
      <c r="DG18" s="123">
        <f t="shared" si="32"/>
        <v>-45</v>
      </c>
      <c r="DH18" s="123">
        <f t="shared" si="33"/>
        <v>0</v>
      </c>
      <c r="DI18" s="123">
        <f t="shared" si="34"/>
        <v>0</v>
      </c>
      <c r="DJ18" s="123">
        <f t="shared" si="35"/>
        <v>-147.696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-60</v>
      </c>
      <c r="D19" s="124">
        <v>0</v>
      </c>
      <c r="E19" s="124">
        <v>0</v>
      </c>
      <c r="F19" s="124">
        <v>-172.773</v>
      </c>
      <c r="G19" s="124">
        <v>-232.773</v>
      </c>
      <c r="H19" s="118"/>
      <c r="I19" s="33">
        <v>17</v>
      </c>
      <c r="J19" s="124">
        <v>60</v>
      </c>
      <c r="K19" s="124">
        <v>0</v>
      </c>
      <c r="L19" s="124">
        <v>0</v>
      </c>
      <c r="M19" s="124">
        <v>0</v>
      </c>
      <c r="N19" s="124">
        <v>60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172.773</v>
      </c>
      <c r="AF19" s="124">
        <v>0</v>
      </c>
      <c r="AG19" s="124">
        <v>0</v>
      </c>
      <c r="AH19" s="124">
        <v>0</v>
      </c>
      <c r="AI19" s="124">
        <v>172.773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60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-60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172.773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-172.773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600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600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1727.73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1727.73</v>
      </c>
      <c r="DF19" s="123">
        <f t="shared" si="31"/>
        <v>232.773</v>
      </c>
      <c r="DG19" s="123">
        <f t="shared" si="32"/>
        <v>-60</v>
      </c>
      <c r="DH19" s="123">
        <f t="shared" si="33"/>
        <v>0</v>
      </c>
      <c r="DI19" s="123">
        <f t="shared" si="34"/>
        <v>0</v>
      </c>
      <c r="DJ19" s="123">
        <f t="shared" si="35"/>
        <v>-172.773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-70</v>
      </c>
      <c r="D20" s="124">
        <v>0</v>
      </c>
      <c r="E20" s="124">
        <v>0</v>
      </c>
      <c r="F20" s="124">
        <v>-197.82599999999999</v>
      </c>
      <c r="G20" s="124">
        <v>-267.82600000000002</v>
      </c>
      <c r="H20" s="118"/>
      <c r="I20" s="33">
        <v>18</v>
      </c>
      <c r="J20" s="124">
        <v>70</v>
      </c>
      <c r="K20" s="124">
        <v>0</v>
      </c>
      <c r="L20" s="124">
        <v>0</v>
      </c>
      <c r="M20" s="124">
        <v>0</v>
      </c>
      <c r="N20" s="124">
        <v>70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197.82599999999999</v>
      </c>
      <c r="AF20" s="124">
        <v>0</v>
      </c>
      <c r="AG20" s="124">
        <v>0</v>
      </c>
      <c r="AH20" s="124">
        <v>0</v>
      </c>
      <c r="AI20" s="124">
        <v>197.82599999999999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197.82599999999999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-197.82599999999999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1978.26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1978.26</v>
      </c>
      <c r="DF20" s="123">
        <f t="shared" si="31"/>
        <v>267.82600000000002</v>
      </c>
      <c r="DG20" s="123">
        <f t="shared" si="32"/>
        <v>-70</v>
      </c>
      <c r="DH20" s="123">
        <f t="shared" si="33"/>
        <v>0</v>
      </c>
      <c r="DI20" s="123">
        <f t="shared" si="34"/>
        <v>0</v>
      </c>
      <c r="DJ20" s="123">
        <f t="shared" si="35"/>
        <v>-197.82599999999999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-85</v>
      </c>
      <c r="D21" s="124">
        <v>0</v>
      </c>
      <c r="E21" s="124">
        <v>0</v>
      </c>
      <c r="F21" s="124">
        <v>-180</v>
      </c>
      <c r="G21" s="124">
        <v>-265</v>
      </c>
      <c r="H21" s="118"/>
      <c r="I21" s="33">
        <v>19</v>
      </c>
      <c r="J21" s="124">
        <v>85</v>
      </c>
      <c r="K21" s="124">
        <v>0</v>
      </c>
      <c r="L21" s="124">
        <v>0</v>
      </c>
      <c r="M21" s="124">
        <v>0</v>
      </c>
      <c r="N21" s="124">
        <v>85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180</v>
      </c>
      <c r="AF21" s="124">
        <v>0</v>
      </c>
      <c r="AG21" s="124">
        <v>0</v>
      </c>
      <c r="AH21" s="124">
        <v>0</v>
      </c>
      <c r="AI21" s="124">
        <v>180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85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-85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180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-180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850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850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1800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1800</v>
      </c>
      <c r="DF21" s="123">
        <f t="shared" si="31"/>
        <v>265</v>
      </c>
      <c r="DG21" s="123">
        <f t="shared" si="32"/>
        <v>-85</v>
      </c>
      <c r="DH21" s="123">
        <f t="shared" si="33"/>
        <v>0</v>
      </c>
      <c r="DI21" s="123">
        <f t="shared" si="34"/>
        <v>0</v>
      </c>
      <c r="DJ21" s="123">
        <f t="shared" si="35"/>
        <v>-180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-95</v>
      </c>
      <c r="D22" s="124">
        <v>0</v>
      </c>
      <c r="E22" s="124">
        <v>0</v>
      </c>
      <c r="F22" s="124">
        <v>-144</v>
      </c>
      <c r="G22" s="124">
        <v>-239</v>
      </c>
      <c r="H22" s="118"/>
      <c r="I22" s="33">
        <v>20</v>
      </c>
      <c r="J22" s="124">
        <v>95</v>
      </c>
      <c r="K22" s="124">
        <v>0</v>
      </c>
      <c r="L22" s="124">
        <v>0</v>
      </c>
      <c r="M22" s="124">
        <v>0</v>
      </c>
      <c r="N22" s="124">
        <v>95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144</v>
      </c>
      <c r="AF22" s="124">
        <v>0</v>
      </c>
      <c r="AG22" s="124">
        <v>0</v>
      </c>
      <c r="AH22" s="124">
        <v>0</v>
      </c>
      <c r="AI22" s="124">
        <v>144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95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-95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144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-144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950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950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1440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1440</v>
      </c>
      <c r="DF22" s="123">
        <f t="shared" si="31"/>
        <v>239</v>
      </c>
      <c r="DG22" s="123">
        <f t="shared" si="32"/>
        <v>-95</v>
      </c>
      <c r="DH22" s="123">
        <f t="shared" si="33"/>
        <v>0</v>
      </c>
      <c r="DI22" s="123">
        <f t="shared" si="34"/>
        <v>0</v>
      </c>
      <c r="DJ22" s="123">
        <f t="shared" si="35"/>
        <v>-144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-101.184</v>
      </c>
      <c r="D23" s="124">
        <v>0</v>
      </c>
      <c r="E23" s="124">
        <v>0</v>
      </c>
      <c r="F23" s="124">
        <v>-137.816</v>
      </c>
      <c r="G23" s="124">
        <v>-239</v>
      </c>
      <c r="H23" s="118"/>
      <c r="I23" s="33">
        <v>21</v>
      </c>
      <c r="J23" s="124">
        <v>101.184</v>
      </c>
      <c r="K23" s="124">
        <v>0</v>
      </c>
      <c r="L23" s="124">
        <v>0</v>
      </c>
      <c r="M23" s="124">
        <v>0</v>
      </c>
      <c r="N23" s="124">
        <v>101.184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137.816</v>
      </c>
      <c r="AF23" s="124">
        <v>0</v>
      </c>
      <c r="AG23" s="124">
        <v>0</v>
      </c>
      <c r="AH23" s="124">
        <v>0</v>
      </c>
      <c r="AI23" s="124">
        <v>137.816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101.184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-101.184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137.816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-137.816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1011.8399999999999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1011.8399999999999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1378.16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1378.16</v>
      </c>
      <c r="DF23" s="123">
        <f t="shared" si="31"/>
        <v>239</v>
      </c>
      <c r="DG23" s="123">
        <f t="shared" si="32"/>
        <v>-101.184</v>
      </c>
      <c r="DH23" s="123">
        <f t="shared" si="33"/>
        <v>0</v>
      </c>
      <c r="DI23" s="123">
        <f t="shared" si="34"/>
        <v>0</v>
      </c>
      <c r="DJ23" s="123">
        <f t="shared" si="35"/>
        <v>-137.816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-89.33</v>
      </c>
      <c r="D24" s="124">
        <v>0</v>
      </c>
      <c r="E24" s="124">
        <v>0</v>
      </c>
      <c r="F24" s="124">
        <v>-121.67</v>
      </c>
      <c r="G24" s="124">
        <v>-211</v>
      </c>
      <c r="H24" s="118"/>
      <c r="I24" s="33">
        <v>22</v>
      </c>
      <c r="J24" s="124">
        <v>89.33</v>
      </c>
      <c r="K24" s="124">
        <v>0</v>
      </c>
      <c r="L24" s="124">
        <v>0</v>
      </c>
      <c r="M24" s="124">
        <v>0</v>
      </c>
      <c r="N24" s="124">
        <v>89.33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121.67</v>
      </c>
      <c r="AF24" s="124">
        <v>0</v>
      </c>
      <c r="AG24" s="124">
        <v>0</v>
      </c>
      <c r="AH24" s="124">
        <v>0</v>
      </c>
      <c r="AI24" s="124">
        <v>121.67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89.33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-89.33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121.67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-121.67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893.3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893.3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1216.7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1216.7</v>
      </c>
      <c r="DF24" s="123">
        <f t="shared" si="31"/>
        <v>211</v>
      </c>
      <c r="DG24" s="123">
        <f t="shared" si="32"/>
        <v>-89.33</v>
      </c>
      <c r="DH24" s="123">
        <f t="shared" si="33"/>
        <v>0</v>
      </c>
      <c r="DI24" s="123">
        <f t="shared" si="34"/>
        <v>0</v>
      </c>
      <c r="DJ24" s="123">
        <f t="shared" si="35"/>
        <v>-121.67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-79.168999999999997</v>
      </c>
      <c r="D25" s="124">
        <v>0</v>
      </c>
      <c r="E25" s="124">
        <v>0</v>
      </c>
      <c r="F25" s="124">
        <v>-107.831</v>
      </c>
      <c r="G25" s="124">
        <v>-187</v>
      </c>
      <c r="H25" s="118"/>
      <c r="I25" s="33">
        <v>23</v>
      </c>
      <c r="J25" s="124">
        <v>79.168999999999997</v>
      </c>
      <c r="K25" s="124">
        <v>0</v>
      </c>
      <c r="L25" s="124">
        <v>0</v>
      </c>
      <c r="M25" s="124">
        <v>0</v>
      </c>
      <c r="N25" s="124">
        <v>79.168999999999997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107.831</v>
      </c>
      <c r="AF25" s="124">
        <v>0</v>
      </c>
      <c r="AG25" s="124">
        <v>0</v>
      </c>
      <c r="AH25" s="124">
        <v>0</v>
      </c>
      <c r="AI25" s="124">
        <v>107.831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79.168999999999997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-79.168999999999997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107.831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-107.831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791.68999999999994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791.68999999999994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1078.31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1078.31</v>
      </c>
      <c r="DF25" s="123">
        <f t="shared" si="31"/>
        <v>187</v>
      </c>
      <c r="DG25" s="123">
        <f t="shared" si="32"/>
        <v>-79.168999999999997</v>
      </c>
      <c r="DH25" s="123">
        <f t="shared" si="33"/>
        <v>0</v>
      </c>
      <c r="DI25" s="123">
        <f t="shared" si="34"/>
        <v>0</v>
      </c>
      <c r="DJ25" s="123">
        <f t="shared" si="35"/>
        <v>-107.831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-60.963999999999999</v>
      </c>
      <c r="D26" s="124">
        <v>0</v>
      </c>
      <c r="E26" s="124">
        <v>0</v>
      </c>
      <c r="F26" s="124">
        <v>-83.036000000000001</v>
      </c>
      <c r="G26" s="124">
        <v>-144</v>
      </c>
      <c r="H26" s="118"/>
      <c r="I26" s="33">
        <v>24</v>
      </c>
      <c r="J26" s="124">
        <v>60.963999999999999</v>
      </c>
      <c r="K26" s="124">
        <v>0</v>
      </c>
      <c r="L26" s="124">
        <v>0</v>
      </c>
      <c r="M26" s="124">
        <v>0</v>
      </c>
      <c r="N26" s="124">
        <v>60.963999999999999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83.036000000000001</v>
      </c>
      <c r="AF26" s="124">
        <v>0</v>
      </c>
      <c r="AG26" s="124">
        <v>0</v>
      </c>
      <c r="AH26" s="124">
        <v>0</v>
      </c>
      <c r="AI26" s="124">
        <v>83.036000000000001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60.963999999999999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-60.963999999999999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83.036000000000001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-83.036000000000001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609.64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609.64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830.36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830.36</v>
      </c>
      <c r="DF26" s="123">
        <f t="shared" si="31"/>
        <v>144</v>
      </c>
      <c r="DG26" s="123">
        <f t="shared" si="32"/>
        <v>-60.963999999999999</v>
      </c>
      <c r="DH26" s="123">
        <f t="shared" si="33"/>
        <v>0</v>
      </c>
      <c r="DI26" s="123">
        <f t="shared" si="34"/>
        <v>0</v>
      </c>
      <c r="DJ26" s="123">
        <f t="shared" si="35"/>
        <v>-83.036000000000001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-52.92</v>
      </c>
      <c r="D27" s="124">
        <v>0</v>
      </c>
      <c r="E27" s="124">
        <v>0</v>
      </c>
      <c r="F27" s="124">
        <v>-72.08</v>
      </c>
      <c r="G27" s="124">
        <v>-125</v>
      </c>
      <c r="H27" s="118"/>
      <c r="I27" s="33">
        <v>25</v>
      </c>
      <c r="J27" s="124">
        <v>52.92</v>
      </c>
      <c r="K27" s="124">
        <v>0</v>
      </c>
      <c r="L27" s="124">
        <v>0</v>
      </c>
      <c r="M27" s="124">
        <v>0</v>
      </c>
      <c r="N27" s="124">
        <v>52.92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72.08</v>
      </c>
      <c r="AF27" s="124">
        <v>0</v>
      </c>
      <c r="AG27" s="124">
        <v>0</v>
      </c>
      <c r="AH27" s="124">
        <v>0</v>
      </c>
      <c r="AI27" s="124">
        <v>72.08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52.92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-52.92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72.08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-72.08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529.20000000000005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529.20000000000005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720.8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720.8</v>
      </c>
      <c r="DF27" s="123">
        <f t="shared" si="31"/>
        <v>125</v>
      </c>
      <c r="DG27" s="123">
        <f t="shared" si="32"/>
        <v>-52.92</v>
      </c>
      <c r="DH27" s="123">
        <f t="shared" si="33"/>
        <v>0</v>
      </c>
      <c r="DI27" s="123">
        <f t="shared" si="34"/>
        <v>0</v>
      </c>
      <c r="DJ27" s="123">
        <f t="shared" si="35"/>
        <v>-72.08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-40.219000000000001</v>
      </c>
      <c r="D28" s="124">
        <v>0</v>
      </c>
      <c r="E28" s="124">
        <v>0</v>
      </c>
      <c r="F28" s="124">
        <v>-54.780999999999999</v>
      </c>
      <c r="G28" s="124">
        <v>-95</v>
      </c>
      <c r="H28" s="118"/>
      <c r="I28" s="33">
        <v>26</v>
      </c>
      <c r="J28" s="124">
        <v>40.219000000000001</v>
      </c>
      <c r="K28" s="124">
        <v>0</v>
      </c>
      <c r="L28" s="124">
        <v>0</v>
      </c>
      <c r="M28" s="124">
        <v>0</v>
      </c>
      <c r="N28" s="124">
        <v>40.219000000000001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54.780999999999999</v>
      </c>
      <c r="AF28" s="124">
        <v>0</v>
      </c>
      <c r="AG28" s="124">
        <v>0</v>
      </c>
      <c r="AH28" s="124">
        <v>0</v>
      </c>
      <c r="AI28" s="124">
        <v>54.780999999999999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40.219000000000001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-40.219000000000001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54.780999999999999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-54.780999999999999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402.19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402.19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547.80999999999995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547.80999999999995</v>
      </c>
      <c r="DF28" s="123">
        <f t="shared" si="31"/>
        <v>95</v>
      </c>
      <c r="DG28" s="123">
        <f t="shared" si="32"/>
        <v>-40.219000000000001</v>
      </c>
      <c r="DH28" s="123">
        <f t="shared" si="33"/>
        <v>0</v>
      </c>
      <c r="DI28" s="123">
        <f t="shared" si="34"/>
        <v>0</v>
      </c>
      <c r="DJ28" s="123">
        <f t="shared" si="35"/>
        <v>-54.780999999999999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-28.789000000000001</v>
      </c>
      <c r="D29" s="124">
        <v>0</v>
      </c>
      <c r="E29" s="124">
        <v>0</v>
      </c>
      <c r="F29" s="124">
        <v>-39.210999999999999</v>
      </c>
      <c r="G29" s="124">
        <v>-68</v>
      </c>
      <c r="H29" s="118"/>
      <c r="I29" s="33">
        <v>27</v>
      </c>
      <c r="J29" s="124">
        <v>28.789000000000001</v>
      </c>
      <c r="K29" s="124">
        <v>0</v>
      </c>
      <c r="L29" s="124">
        <v>0</v>
      </c>
      <c r="M29" s="124">
        <v>0</v>
      </c>
      <c r="N29" s="124">
        <v>28.789000000000001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39.210999999999999</v>
      </c>
      <c r="AF29" s="124">
        <v>0</v>
      </c>
      <c r="AG29" s="124">
        <v>0</v>
      </c>
      <c r="AH29" s="124">
        <v>0</v>
      </c>
      <c r="AI29" s="124">
        <v>39.210999999999999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28.789000000000001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-28.789000000000001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39.210999999999999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-39.210999999999999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287.89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287.89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392.11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392.11</v>
      </c>
      <c r="DF29" s="123">
        <f t="shared" si="31"/>
        <v>68</v>
      </c>
      <c r="DG29" s="123">
        <f t="shared" si="32"/>
        <v>-28.789000000000001</v>
      </c>
      <c r="DH29" s="123">
        <f t="shared" si="33"/>
        <v>0</v>
      </c>
      <c r="DI29" s="123">
        <f t="shared" si="34"/>
        <v>0</v>
      </c>
      <c r="DJ29" s="123">
        <f t="shared" si="35"/>
        <v>-39.210999999999999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-10.584</v>
      </c>
      <c r="D30" s="124">
        <v>0</v>
      </c>
      <c r="E30" s="124">
        <v>0</v>
      </c>
      <c r="F30" s="124">
        <v>-14.416</v>
      </c>
      <c r="G30" s="124">
        <v>-25</v>
      </c>
      <c r="H30" s="118"/>
      <c r="I30" s="33">
        <v>28</v>
      </c>
      <c r="J30" s="124">
        <v>10.584</v>
      </c>
      <c r="K30" s="124">
        <v>0</v>
      </c>
      <c r="L30" s="124">
        <v>0</v>
      </c>
      <c r="M30" s="124">
        <v>0</v>
      </c>
      <c r="N30" s="124">
        <v>10.584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14.416</v>
      </c>
      <c r="AF30" s="124">
        <v>0</v>
      </c>
      <c r="AG30" s="124">
        <v>0</v>
      </c>
      <c r="AH30" s="124">
        <v>0</v>
      </c>
      <c r="AI30" s="124">
        <v>14.416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10.584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-10.584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14.416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-14.416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105.84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105.84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144.16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144.16</v>
      </c>
      <c r="DF30" s="123">
        <f t="shared" si="31"/>
        <v>25</v>
      </c>
      <c r="DG30" s="123">
        <f t="shared" si="32"/>
        <v>-10.584</v>
      </c>
      <c r="DH30" s="123">
        <f t="shared" si="33"/>
        <v>0</v>
      </c>
      <c r="DI30" s="123">
        <f t="shared" si="34"/>
        <v>0</v>
      </c>
      <c r="DJ30" s="123">
        <f t="shared" si="35"/>
        <v>-14.416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-10.584</v>
      </c>
      <c r="D31" s="124">
        <v>0</v>
      </c>
      <c r="E31" s="124">
        <v>0</v>
      </c>
      <c r="F31" s="124">
        <v>-14.416</v>
      </c>
      <c r="G31" s="124">
        <v>-25</v>
      </c>
      <c r="H31" s="118"/>
      <c r="I31" s="33">
        <v>29</v>
      </c>
      <c r="J31" s="124">
        <v>10.584</v>
      </c>
      <c r="K31" s="124">
        <v>0</v>
      </c>
      <c r="L31" s="124">
        <v>0</v>
      </c>
      <c r="M31" s="124">
        <v>0</v>
      </c>
      <c r="N31" s="124">
        <v>10.584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14.416</v>
      </c>
      <c r="AF31" s="124">
        <v>0</v>
      </c>
      <c r="AG31" s="124">
        <v>0</v>
      </c>
      <c r="AH31" s="124">
        <v>0</v>
      </c>
      <c r="AI31" s="124">
        <v>14.416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10.584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-10.584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14.416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-14.416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105.84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105.84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144.16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144.16</v>
      </c>
      <c r="DF31" s="123">
        <f t="shared" si="31"/>
        <v>25</v>
      </c>
      <c r="DG31" s="123">
        <f t="shared" si="32"/>
        <v>-10.584</v>
      </c>
      <c r="DH31" s="123">
        <f t="shared" si="33"/>
        <v>0</v>
      </c>
      <c r="DI31" s="123">
        <f t="shared" si="34"/>
        <v>0</v>
      </c>
      <c r="DJ31" s="123">
        <f t="shared" si="35"/>
        <v>-14.416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-2.54</v>
      </c>
      <c r="D47" s="124">
        <v>0</v>
      </c>
      <c r="E47" s="124">
        <v>0</v>
      </c>
      <c r="F47" s="124">
        <v>-3.46</v>
      </c>
      <c r="G47" s="124">
        <v>-6</v>
      </c>
      <c r="H47" s="118"/>
      <c r="I47" s="33">
        <v>45</v>
      </c>
      <c r="J47" s="124">
        <v>2.54</v>
      </c>
      <c r="K47" s="124">
        <v>0</v>
      </c>
      <c r="L47" s="124">
        <v>0</v>
      </c>
      <c r="M47" s="124">
        <v>0</v>
      </c>
      <c r="N47" s="124">
        <v>2.54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3.46</v>
      </c>
      <c r="AF47" s="124">
        <v>0</v>
      </c>
      <c r="AG47" s="124">
        <v>0</v>
      </c>
      <c r="AH47" s="124">
        <v>0</v>
      </c>
      <c r="AI47" s="124">
        <v>3.46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2.54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-2.54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3.46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-3.46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25.4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25.4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34.6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34.6</v>
      </c>
      <c r="DF47" s="123">
        <f t="shared" si="31"/>
        <v>6</v>
      </c>
      <c r="DG47" s="123">
        <f t="shared" si="32"/>
        <v>-2.54</v>
      </c>
      <c r="DH47" s="123">
        <f t="shared" si="33"/>
        <v>0</v>
      </c>
      <c r="DI47" s="123">
        <f t="shared" si="34"/>
        <v>0</v>
      </c>
      <c r="DJ47" s="123">
        <f t="shared" si="35"/>
        <v>-3.46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-13.124000000000001</v>
      </c>
      <c r="D48" s="124">
        <v>0</v>
      </c>
      <c r="E48" s="124">
        <v>0</v>
      </c>
      <c r="F48" s="124">
        <v>-17.876000000000001</v>
      </c>
      <c r="G48" s="124">
        <v>-31</v>
      </c>
      <c r="H48" s="118"/>
      <c r="I48" s="33">
        <v>46</v>
      </c>
      <c r="J48" s="124">
        <v>13.124000000000001</v>
      </c>
      <c r="K48" s="124">
        <v>0</v>
      </c>
      <c r="L48" s="124">
        <v>0</v>
      </c>
      <c r="M48" s="124">
        <v>0</v>
      </c>
      <c r="N48" s="124">
        <v>13.124000000000001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17.876000000000001</v>
      </c>
      <c r="AF48" s="124">
        <v>0</v>
      </c>
      <c r="AG48" s="124">
        <v>0</v>
      </c>
      <c r="AH48" s="124">
        <v>0</v>
      </c>
      <c r="AI48" s="124">
        <v>17.876000000000001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13.124000000000001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-13.124000000000001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17.876000000000001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-17.876000000000001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131.24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131.24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178.76000000000002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178.76000000000002</v>
      </c>
      <c r="DF48" s="123">
        <f t="shared" si="31"/>
        <v>31</v>
      </c>
      <c r="DG48" s="123">
        <f t="shared" si="32"/>
        <v>-13.124000000000001</v>
      </c>
      <c r="DH48" s="123">
        <f t="shared" si="33"/>
        <v>0</v>
      </c>
      <c r="DI48" s="123">
        <f t="shared" si="34"/>
        <v>0</v>
      </c>
      <c r="DJ48" s="123">
        <f t="shared" si="35"/>
        <v>-17.876000000000001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-15.241</v>
      </c>
      <c r="D49" s="124">
        <v>0</v>
      </c>
      <c r="E49" s="124">
        <v>0</v>
      </c>
      <c r="F49" s="124">
        <v>-20.759</v>
      </c>
      <c r="G49" s="124">
        <v>-36</v>
      </c>
      <c r="H49" s="118"/>
      <c r="I49" s="33">
        <v>47</v>
      </c>
      <c r="J49" s="124">
        <v>15.241</v>
      </c>
      <c r="K49" s="124">
        <v>0</v>
      </c>
      <c r="L49" s="124">
        <v>0</v>
      </c>
      <c r="M49" s="124">
        <v>0</v>
      </c>
      <c r="N49" s="124">
        <v>15.241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20.759</v>
      </c>
      <c r="AF49" s="124">
        <v>0</v>
      </c>
      <c r="AG49" s="124">
        <v>0</v>
      </c>
      <c r="AH49" s="124">
        <v>0</v>
      </c>
      <c r="AI49" s="124">
        <v>20.759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15.241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-15.241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20.759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-20.759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152.41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152.41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207.59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207.59</v>
      </c>
      <c r="DF49" s="123">
        <f t="shared" si="31"/>
        <v>36</v>
      </c>
      <c r="DG49" s="123">
        <f t="shared" si="32"/>
        <v>-15.241</v>
      </c>
      <c r="DH49" s="123">
        <f t="shared" si="33"/>
        <v>0</v>
      </c>
      <c r="DI49" s="123">
        <f t="shared" si="34"/>
        <v>0</v>
      </c>
      <c r="DJ49" s="123">
        <f t="shared" si="35"/>
        <v>-20.759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-22.437999999999999</v>
      </c>
      <c r="D50" s="124">
        <v>0</v>
      </c>
      <c r="E50" s="124">
        <v>0</v>
      </c>
      <c r="F50" s="124">
        <v>-30.562000000000001</v>
      </c>
      <c r="G50" s="124">
        <v>-53</v>
      </c>
      <c r="H50" s="118"/>
      <c r="I50" s="33">
        <v>48</v>
      </c>
      <c r="J50" s="124">
        <v>22.437999999999999</v>
      </c>
      <c r="K50" s="124">
        <v>0</v>
      </c>
      <c r="L50" s="124">
        <v>0</v>
      </c>
      <c r="M50" s="124">
        <v>0</v>
      </c>
      <c r="N50" s="124">
        <v>22.437999999999999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30.562000000000001</v>
      </c>
      <c r="AF50" s="124">
        <v>0</v>
      </c>
      <c r="AG50" s="124">
        <v>0</v>
      </c>
      <c r="AH50" s="124">
        <v>0</v>
      </c>
      <c r="AI50" s="124">
        <v>30.562000000000001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22.437999999999999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-22.437999999999999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30.562000000000001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-30.562000000000001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224.38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224.38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305.62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305.62</v>
      </c>
      <c r="DF50" s="123">
        <f t="shared" si="31"/>
        <v>53</v>
      </c>
      <c r="DG50" s="123">
        <f t="shared" si="32"/>
        <v>-22.437999999999999</v>
      </c>
      <c r="DH50" s="123">
        <f t="shared" si="33"/>
        <v>0</v>
      </c>
      <c r="DI50" s="123">
        <f t="shared" si="34"/>
        <v>0</v>
      </c>
      <c r="DJ50" s="123">
        <f t="shared" si="35"/>
        <v>-30.562000000000001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-27.094999999999999</v>
      </c>
      <c r="D51" s="124">
        <v>0</v>
      </c>
      <c r="E51" s="124">
        <v>0</v>
      </c>
      <c r="F51" s="124">
        <v>-36.905000000000001</v>
      </c>
      <c r="G51" s="124">
        <v>-64</v>
      </c>
      <c r="H51" s="118"/>
      <c r="I51" s="33">
        <v>49</v>
      </c>
      <c r="J51" s="124">
        <v>27.094999999999999</v>
      </c>
      <c r="K51" s="124">
        <v>0</v>
      </c>
      <c r="L51" s="124">
        <v>0</v>
      </c>
      <c r="M51" s="124">
        <v>0</v>
      </c>
      <c r="N51" s="124">
        <v>27.094999999999999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36.905000000000001</v>
      </c>
      <c r="AF51" s="124">
        <v>0</v>
      </c>
      <c r="AG51" s="124">
        <v>0</v>
      </c>
      <c r="AH51" s="124">
        <v>0</v>
      </c>
      <c r="AI51" s="124">
        <v>36.905000000000001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27.094999999999999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-27.094999999999999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36.905000000000001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-36.905000000000001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270.95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270.95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369.05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369.05</v>
      </c>
      <c r="DF51" s="123">
        <f t="shared" si="31"/>
        <v>64</v>
      </c>
      <c r="DG51" s="123">
        <f t="shared" si="32"/>
        <v>-27.094999999999999</v>
      </c>
      <c r="DH51" s="123">
        <f t="shared" si="33"/>
        <v>0</v>
      </c>
      <c r="DI51" s="123">
        <f t="shared" si="34"/>
        <v>0</v>
      </c>
      <c r="DJ51" s="123">
        <f t="shared" si="35"/>
        <v>-36.905000000000001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-31.329000000000001</v>
      </c>
      <c r="D52" s="124">
        <v>0</v>
      </c>
      <c r="E52" s="124">
        <v>0</v>
      </c>
      <c r="F52" s="124">
        <v>-42.670999999999999</v>
      </c>
      <c r="G52" s="124">
        <v>-74</v>
      </c>
      <c r="H52" s="118"/>
      <c r="I52" s="33">
        <v>50</v>
      </c>
      <c r="J52" s="124">
        <v>31.329000000000001</v>
      </c>
      <c r="K52" s="124">
        <v>0</v>
      </c>
      <c r="L52" s="124">
        <v>0</v>
      </c>
      <c r="M52" s="124">
        <v>0</v>
      </c>
      <c r="N52" s="124">
        <v>31.329000000000001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42.670999999999999</v>
      </c>
      <c r="AF52" s="124">
        <v>0</v>
      </c>
      <c r="AG52" s="124">
        <v>0</v>
      </c>
      <c r="AH52" s="124">
        <v>0</v>
      </c>
      <c r="AI52" s="124">
        <v>42.670999999999999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31.329000000000001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-31.329000000000001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42.670999999999999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-42.670999999999999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313.29000000000002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313.29000000000002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426.71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426.71</v>
      </c>
      <c r="DF52" s="123">
        <f t="shared" si="31"/>
        <v>74</v>
      </c>
      <c r="DG52" s="123">
        <f t="shared" si="32"/>
        <v>-31.329000000000001</v>
      </c>
      <c r="DH52" s="123">
        <f t="shared" si="33"/>
        <v>0</v>
      </c>
      <c r="DI52" s="123">
        <f t="shared" si="34"/>
        <v>0</v>
      </c>
      <c r="DJ52" s="123">
        <f t="shared" si="35"/>
        <v>-42.670999999999999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-47.84</v>
      </c>
      <c r="D53" s="124">
        <v>0</v>
      </c>
      <c r="E53" s="124">
        <v>0</v>
      </c>
      <c r="F53" s="124">
        <v>-65.16</v>
      </c>
      <c r="G53" s="124">
        <v>-113</v>
      </c>
      <c r="H53" s="118"/>
      <c r="I53" s="33">
        <v>51</v>
      </c>
      <c r="J53" s="124">
        <v>47.84</v>
      </c>
      <c r="K53" s="124">
        <v>0</v>
      </c>
      <c r="L53" s="124">
        <v>0</v>
      </c>
      <c r="M53" s="124">
        <v>0</v>
      </c>
      <c r="N53" s="124">
        <v>47.84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65.16</v>
      </c>
      <c r="AF53" s="124">
        <v>0</v>
      </c>
      <c r="AG53" s="124">
        <v>0</v>
      </c>
      <c r="AH53" s="124">
        <v>0</v>
      </c>
      <c r="AI53" s="124">
        <v>65.16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47.84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-47.84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65.16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-65.16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478.40000000000003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478.40000000000003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651.59999999999991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651.59999999999991</v>
      </c>
      <c r="DF53" s="123">
        <f t="shared" si="31"/>
        <v>113</v>
      </c>
      <c r="DG53" s="123">
        <f t="shared" si="32"/>
        <v>-47.84</v>
      </c>
      <c r="DH53" s="123">
        <f t="shared" si="33"/>
        <v>0</v>
      </c>
      <c r="DI53" s="123">
        <f t="shared" si="34"/>
        <v>0</v>
      </c>
      <c r="DJ53" s="123">
        <f t="shared" si="35"/>
        <v>-65.16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-42.335999999999999</v>
      </c>
      <c r="D54" s="124">
        <v>0</v>
      </c>
      <c r="E54" s="124">
        <v>0</v>
      </c>
      <c r="F54" s="124">
        <v>-57.664000000000001</v>
      </c>
      <c r="G54" s="124">
        <v>-100</v>
      </c>
      <c r="H54" s="118"/>
      <c r="I54" s="33">
        <v>52</v>
      </c>
      <c r="J54" s="124">
        <v>42.335999999999999</v>
      </c>
      <c r="K54" s="124">
        <v>0</v>
      </c>
      <c r="L54" s="124">
        <v>0</v>
      </c>
      <c r="M54" s="124">
        <v>0</v>
      </c>
      <c r="N54" s="124">
        <v>42.335999999999999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57.664000000000001</v>
      </c>
      <c r="AF54" s="124">
        <v>0</v>
      </c>
      <c r="AG54" s="124">
        <v>0</v>
      </c>
      <c r="AH54" s="124">
        <v>0</v>
      </c>
      <c r="AI54" s="124">
        <v>57.664000000000001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42.335999999999999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-42.335999999999999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57.664000000000001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-57.664000000000001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423.36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423.36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576.64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576.64</v>
      </c>
      <c r="DF54" s="123">
        <f t="shared" si="31"/>
        <v>100</v>
      </c>
      <c r="DG54" s="123">
        <f t="shared" si="32"/>
        <v>-42.335999999999999</v>
      </c>
      <c r="DH54" s="123">
        <f t="shared" si="33"/>
        <v>0</v>
      </c>
      <c r="DI54" s="123">
        <f t="shared" si="34"/>
        <v>0</v>
      </c>
      <c r="DJ54" s="123">
        <f t="shared" si="35"/>
        <v>-57.664000000000001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-38.103000000000002</v>
      </c>
      <c r="D55" s="124">
        <v>0</v>
      </c>
      <c r="E55" s="124">
        <v>0</v>
      </c>
      <c r="F55" s="124">
        <v>-51.896999999999998</v>
      </c>
      <c r="G55" s="124">
        <v>-90</v>
      </c>
      <c r="H55" s="118"/>
      <c r="I55" s="33">
        <v>53</v>
      </c>
      <c r="J55" s="124">
        <v>38.103000000000002</v>
      </c>
      <c r="K55" s="124">
        <v>0</v>
      </c>
      <c r="L55" s="124">
        <v>0</v>
      </c>
      <c r="M55" s="124">
        <v>0</v>
      </c>
      <c r="N55" s="124">
        <v>38.103000000000002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51.896999999999998</v>
      </c>
      <c r="AF55" s="124">
        <v>0</v>
      </c>
      <c r="AG55" s="124">
        <v>0</v>
      </c>
      <c r="AH55" s="124">
        <v>0</v>
      </c>
      <c r="AI55" s="124">
        <v>51.896999999999998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38.103000000000002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-38.103000000000002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51.896999999999998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-51.896999999999998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381.03000000000003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381.03000000000003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518.97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518.97</v>
      </c>
      <c r="DF55" s="123">
        <f t="shared" si="31"/>
        <v>90</v>
      </c>
      <c r="DG55" s="123">
        <f t="shared" si="32"/>
        <v>-38.103000000000002</v>
      </c>
      <c r="DH55" s="123">
        <f t="shared" si="33"/>
        <v>0</v>
      </c>
      <c r="DI55" s="123">
        <f t="shared" si="34"/>
        <v>0</v>
      </c>
      <c r="DJ55" s="123">
        <f t="shared" si="35"/>
        <v>-51.896999999999998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-42.76</v>
      </c>
      <c r="D56" s="124">
        <v>0</v>
      </c>
      <c r="E56" s="124">
        <v>0</v>
      </c>
      <c r="F56" s="124">
        <v>-58.24</v>
      </c>
      <c r="G56" s="124">
        <v>-101</v>
      </c>
      <c r="H56" s="118"/>
      <c r="I56" s="33">
        <v>54</v>
      </c>
      <c r="J56" s="124">
        <v>42.76</v>
      </c>
      <c r="K56" s="124">
        <v>0</v>
      </c>
      <c r="L56" s="124">
        <v>0</v>
      </c>
      <c r="M56" s="124">
        <v>0</v>
      </c>
      <c r="N56" s="124">
        <v>42.76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58.24</v>
      </c>
      <c r="AF56" s="124">
        <v>0</v>
      </c>
      <c r="AG56" s="124">
        <v>0</v>
      </c>
      <c r="AH56" s="124">
        <v>0</v>
      </c>
      <c r="AI56" s="124">
        <v>58.24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42.76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-42.76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58.24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-58.24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427.59999999999997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427.59999999999997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582.4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582.4</v>
      </c>
      <c r="DF56" s="123">
        <f t="shared" si="31"/>
        <v>101</v>
      </c>
      <c r="DG56" s="123">
        <f t="shared" si="32"/>
        <v>-42.76</v>
      </c>
      <c r="DH56" s="123">
        <f t="shared" si="33"/>
        <v>0</v>
      </c>
      <c r="DI56" s="123">
        <f t="shared" si="34"/>
        <v>0</v>
      </c>
      <c r="DJ56" s="123">
        <f t="shared" si="35"/>
        <v>-58.24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-54.19</v>
      </c>
      <c r="D57" s="124">
        <v>0</v>
      </c>
      <c r="E57" s="124">
        <v>0</v>
      </c>
      <c r="F57" s="124">
        <v>-73.81</v>
      </c>
      <c r="G57" s="124">
        <v>-128</v>
      </c>
      <c r="H57" s="118"/>
      <c r="I57" s="33">
        <v>55</v>
      </c>
      <c r="J57" s="124">
        <v>54.19</v>
      </c>
      <c r="K57" s="124">
        <v>0</v>
      </c>
      <c r="L57" s="124">
        <v>0</v>
      </c>
      <c r="M57" s="124">
        <v>0</v>
      </c>
      <c r="N57" s="124">
        <v>54.19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73.81</v>
      </c>
      <c r="AF57" s="124">
        <v>0</v>
      </c>
      <c r="AG57" s="124">
        <v>0</v>
      </c>
      <c r="AH57" s="124">
        <v>0</v>
      </c>
      <c r="AI57" s="124">
        <v>73.81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54.19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-54.19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73.81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-73.81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541.9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541.9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738.1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738.1</v>
      </c>
      <c r="DF57" s="123">
        <f t="shared" si="31"/>
        <v>128</v>
      </c>
      <c r="DG57" s="123">
        <f t="shared" si="32"/>
        <v>-54.19</v>
      </c>
      <c r="DH57" s="123">
        <f t="shared" si="33"/>
        <v>0</v>
      </c>
      <c r="DI57" s="123">
        <f t="shared" si="34"/>
        <v>0</v>
      </c>
      <c r="DJ57" s="123">
        <f t="shared" si="35"/>
        <v>-73.81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-60</v>
      </c>
      <c r="D58" s="124">
        <v>0</v>
      </c>
      <c r="E58" s="124">
        <v>0</v>
      </c>
      <c r="F58" s="124">
        <v>-115</v>
      </c>
      <c r="G58" s="124">
        <v>-175</v>
      </c>
      <c r="H58" s="118"/>
      <c r="I58" s="33">
        <v>56</v>
      </c>
      <c r="J58" s="124">
        <v>60</v>
      </c>
      <c r="K58" s="124">
        <v>0</v>
      </c>
      <c r="L58" s="124">
        <v>0</v>
      </c>
      <c r="M58" s="124">
        <v>0</v>
      </c>
      <c r="N58" s="124">
        <v>60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115</v>
      </c>
      <c r="AF58" s="124">
        <v>0</v>
      </c>
      <c r="AG58" s="124">
        <v>0</v>
      </c>
      <c r="AH58" s="124">
        <v>0</v>
      </c>
      <c r="AI58" s="124">
        <v>115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60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-60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115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-115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600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600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1150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1150</v>
      </c>
      <c r="DF58" s="123">
        <f t="shared" si="31"/>
        <v>175</v>
      </c>
      <c r="DG58" s="123">
        <f t="shared" si="32"/>
        <v>-60</v>
      </c>
      <c r="DH58" s="123">
        <f t="shared" si="33"/>
        <v>0</v>
      </c>
      <c r="DI58" s="123">
        <f t="shared" si="34"/>
        <v>0</v>
      </c>
      <c r="DJ58" s="123">
        <f t="shared" si="35"/>
        <v>-115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-40</v>
      </c>
      <c r="D59" s="124">
        <v>0</v>
      </c>
      <c r="E59" s="124">
        <v>0</v>
      </c>
      <c r="F59" s="124">
        <v>-124.86799999999999</v>
      </c>
      <c r="G59" s="124">
        <v>-164.86799999999999</v>
      </c>
      <c r="H59" s="118"/>
      <c r="I59" s="33">
        <v>57</v>
      </c>
      <c r="J59" s="124">
        <v>40</v>
      </c>
      <c r="K59" s="124">
        <v>0</v>
      </c>
      <c r="L59" s="124">
        <v>0</v>
      </c>
      <c r="M59" s="124">
        <v>0</v>
      </c>
      <c r="N59" s="124">
        <v>40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124.86799999999999</v>
      </c>
      <c r="AF59" s="124">
        <v>0</v>
      </c>
      <c r="AG59" s="124">
        <v>0</v>
      </c>
      <c r="AH59" s="124">
        <v>0</v>
      </c>
      <c r="AI59" s="124">
        <v>124.86799999999999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40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-40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124.86799999999999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-124.86799999999999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400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400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1248.6799999999998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1248.6799999999998</v>
      </c>
      <c r="DF59" s="123">
        <f t="shared" si="31"/>
        <v>164.86799999999999</v>
      </c>
      <c r="DG59" s="123">
        <f t="shared" si="32"/>
        <v>-40</v>
      </c>
      <c r="DH59" s="123">
        <f t="shared" si="33"/>
        <v>0</v>
      </c>
      <c r="DI59" s="123">
        <f t="shared" si="34"/>
        <v>0</v>
      </c>
      <c r="DJ59" s="123">
        <f t="shared" si="35"/>
        <v>-124.86799999999999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-30</v>
      </c>
      <c r="D60" s="124">
        <v>0</v>
      </c>
      <c r="E60" s="124">
        <v>0</v>
      </c>
      <c r="F60" s="124">
        <v>-79.144999999999996</v>
      </c>
      <c r="G60" s="124">
        <v>-109.145</v>
      </c>
      <c r="H60" s="118"/>
      <c r="I60" s="33">
        <v>58</v>
      </c>
      <c r="J60" s="124">
        <v>30</v>
      </c>
      <c r="K60" s="124">
        <v>0</v>
      </c>
      <c r="L60" s="124">
        <v>0</v>
      </c>
      <c r="M60" s="124">
        <v>0</v>
      </c>
      <c r="N60" s="124">
        <v>30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79.144999999999996</v>
      </c>
      <c r="AF60" s="124">
        <v>0</v>
      </c>
      <c r="AG60" s="124">
        <v>0</v>
      </c>
      <c r="AH60" s="124">
        <v>0</v>
      </c>
      <c r="AI60" s="124">
        <v>79.144999999999996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30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-30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79.144999999999996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-79.144999999999996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300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300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791.44999999999993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791.44999999999993</v>
      </c>
      <c r="DF60" s="123">
        <f t="shared" si="31"/>
        <v>109.145</v>
      </c>
      <c r="DG60" s="123">
        <f t="shared" si="32"/>
        <v>-30</v>
      </c>
      <c r="DH60" s="123">
        <f t="shared" si="33"/>
        <v>0</v>
      </c>
      <c r="DI60" s="123">
        <f t="shared" si="34"/>
        <v>0</v>
      </c>
      <c r="DJ60" s="123">
        <f t="shared" si="35"/>
        <v>-79.144999999999996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</v>
      </c>
      <c r="D61" s="124">
        <v>0</v>
      </c>
      <c r="E61" s="124">
        <v>0</v>
      </c>
      <c r="F61" s="124">
        <v>-32.095999999999997</v>
      </c>
      <c r="G61" s="124">
        <v>-37.095999999999997</v>
      </c>
      <c r="H61" s="118"/>
      <c r="I61" s="33">
        <v>59</v>
      </c>
      <c r="J61" s="124">
        <v>5</v>
      </c>
      <c r="K61" s="124">
        <v>0</v>
      </c>
      <c r="L61" s="124">
        <v>0</v>
      </c>
      <c r="M61" s="124">
        <v>0</v>
      </c>
      <c r="N61" s="124">
        <v>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32.095999999999997</v>
      </c>
      <c r="AF61" s="124">
        <v>0</v>
      </c>
      <c r="AG61" s="124">
        <v>0</v>
      </c>
      <c r="AH61" s="124">
        <v>0</v>
      </c>
      <c r="AI61" s="124">
        <v>32.095999999999997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32.095999999999997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-32.095999999999997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320.95999999999998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320.95999999999998</v>
      </c>
      <c r="DF61" s="123">
        <f t="shared" si="31"/>
        <v>37.095999999999997</v>
      </c>
      <c r="DG61" s="123">
        <f t="shared" si="32"/>
        <v>-5</v>
      </c>
      <c r="DH61" s="123">
        <f t="shared" si="33"/>
        <v>0</v>
      </c>
      <c r="DI61" s="123">
        <f t="shared" si="34"/>
        <v>0</v>
      </c>
      <c r="DJ61" s="123">
        <f t="shared" si="35"/>
        <v>-32.095999999999997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-9.5129999999999999</v>
      </c>
      <c r="G72" s="124">
        <v>-9.5129999999999999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-5.8940000000000001</v>
      </c>
      <c r="N72" s="124">
        <v>-5.8940000000000001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9.5129999999999999</v>
      </c>
      <c r="AF72" s="124">
        <v>5.8940000000000001</v>
      </c>
      <c r="AG72" s="124">
        <v>0</v>
      </c>
      <c r="AH72" s="124">
        <v>0</v>
      </c>
      <c r="AI72" s="124">
        <v>15.407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9.5129999999999999</v>
      </c>
      <c r="BQ72" s="125">
        <f t="shared" si="47"/>
        <v>5.8940000000000001</v>
      </c>
      <c r="BR72" s="125">
        <f t="shared" si="47"/>
        <v>0</v>
      </c>
      <c r="BS72" s="125">
        <f t="shared" si="47"/>
        <v>0</v>
      </c>
      <c r="BT72" s="125">
        <f t="shared" si="48"/>
        <v>-15.407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95.13</v>
      </c>
      <c r="DA72" s="122">
        <f t="shared" si="57"/>
        <v>58.94</v>
      </c>
      <c r="DB72" s="122">
        <f t="shared" si="57"/>
        <v>0</v>
      </c>
      <c r="DC72" s="122">
        <f t="shared" si="57"/>
        <v>0</v>
      </c>
      <c r="DD72" s="122">
        <f t="shared" si="58"/>
        <v>154.07</v>
      </c>
      <c r="DF72" s="123">
        <f t="shared" si="59"/>
        <v>9.5129999999999999</v>
      </c>
      <c r="DG72" s="123">
        <f t="shared" si="60"/>
        <v>5.8940000000000001</v>
      </c>
      <c r="DH72" s="123">
        <f t="shared" si="61"/>
        <v>0</v>
      </c>
      <c r="DI72" s="123">
        <f t="shared" si="62"/>
        <v>0</v>
      </c>
      <c r="DJ72" s="123">
        <f t="shared" si="63"/>
        <v>-15.407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-19.059000000000001</v>
      </c>
      <c r="G73" s="124">
        <v>-19.059000000000001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-11.808999999999999</v>
      </c>
      <c r="N73" s="124">
        <v>-11.808999999999999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19.059000000000001</v>
      </c>
      <c r="AF73" s="124">
        <v>11.808999999999999</v>
      </c>
      <c r="AG73" s="124">
        <v>0</v>
      </c>
      <c r="AH73" s="124">
        <v>0</v>
      </c>
      <c r="AI73" s="124">
        <v>30.867999999999999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19.059000000000001</v>
      </c>
      <c r="BQ73" s="125">
        <f t="shared" si="47"/>
        <v>11.808999999999999</v>
      </c>
      <c r="BR73" s="125">
        <f t="shared" si="47"/>
        <v>0</v>
      </c>
      <c r="BS73" s="125">
        <f t="shared" si="47"/>
        <v>0</v>
      </c>
      <c r="BT73" s="125">
        <f t="shared" si="48"/>
        <v>-30.868000000000002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190.59</v>
      </c>
      <c r="DA73" s="122">
        <f t="shared" si="57"/>
        <v>118.08999999999999</v>
      </c>
      <c r="DB73" s="122">
        <f t="shared" si="57"/>
        <v>0</v>
      </c>
      <c r="DC73" s="122">
        <f t="shared" si="57"/>
        <v>0</v>
      </c>
      <c r="DD73" s="122">
        <f t="shared" si="58"/>
        <v>308.68</v>
      </c>
      <c r="DF73" s="123">
        <f t="shared" si="59"/>
        <v>19.059000000000001</v>
      </c>
      <c r="DG73" s="123">
        <f t="shared" si="60"/>
        <v>11.808999999999999</v>
      </c>
      <c r="DH73" s="123">
        <f t="shared" si="61"/>
        <v>0</v>
      </c>
      <c r="DI73" s="123">
        <f t="shared" si="62"/>
        <v>0</v>
      </c>
      <c r="DJ73" s="123">
        <f t="shared" si="63"/>
        <v>-30.868000000000002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-25.515999999999998</v>
      </c>
      <c r="G74" s="124">
        <v>-25.515999999999998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-15.808999999999999</v>
      </c>
      <c r="N74" s="124">
        <v>-15.808999999999999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25.515999999999998</v>
      </c>
      <c r="AF74" s="124">
        <v>15.808999999999999</v>
      </c>
      <c r="AG74" s="124">
        <v>0</v>
      </c>
      <c r="AH74" s="124">
        <v>0</v>
      </c>
      <c r="AI74" s="124">
        <v>41.325000000000003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25.515999999999998</v>
      </c>
      <c r="BQ74" s="125">
        <f t="shared" si="47"/>
        <v>15.808999999999999</v>
      </c>
      <c r="BR74" s="125">
        <f t="shared" si="47"/>
        <v>0</v>
      </c>
      <c r="BS74" s="125">
        <f t="shared" si="47"/>
        <v>0</v>
      </c>
      <c r="BT74" s="125">
        <f t="shared" si="48"/>
        <v>-41.324999999999996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255.15999999999997</v>
      </c>
      <c r="DA74" s="122">
        <f t="shared" si="57"/>
        <v>158.09</v>
      </c>
      <c r="DB74" s="122">
        <f t="shared" si="57"/>
        <v>0</v>
      </c>
      <c r="DC74" s="122">
        <f t="shared" si="57"/>
        <v>0</v>
      </c>
      <c r="DD74" s="122">
        <f t="shared" si="58"/>
        <v>413.25</v>
      </c>
      <c r="DF74" s="123">
        <f t="shared" si="59"/>
        <v>25.515999999999998</v>
      </c>
      <c r="DG74" s="123">
        <f t="shared" si="60"/>
        <v>15.808999999999999</v>
      </c>
      <c r="DH74" s="123">
        <f t="shared" si="61"/>
        <v>0</v>
      </c>
      <c r="DI74" s="123">
        <f t="shared" si="62"/>
        <v>0</v>
      </c>
      <c r="DJ74" s="123">
        <f t="shared" si="63"/>
        <v>-41.324999999999996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-42.857999999999997</v>
      </c>
      <c r="G75" s="124">
        <v>-42.857999999999997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-26.555</v>
      </c>
      <c r="N75" s="124">
        <v>-26.555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42.857999999999997</v>
      </c>
      <c r="AF75" s="124">
        <v>26.555</v>
      </c>
      <c r="AG75" s="124">
        <v>0</v>
      </c>
      <c r="AH75" s="124">
        <v>0</v>
      </c>
      <c r="AI75" s="124">
        <v>69.412999999999997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42.857999999999997</v>
      </c>
      <c r="BQ75" s="125">
        <f t="shared" si="47"/>
        <v>26.555</v>
      </c>
      <c r="BR75" s="125">
        <f t="shared" si="47"/>
        <v>0</v>
      </c>
      <c r="BS75" s="125">
        <f t="shared" si="47"/>
        <v>0</v>
      </c>
      <c r="BT75" s="125">
        <f t="shared" si="48"/>
        <v>-69.412999999999997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428.58</v>
      </c>
      <c r="DA75" s="122">
        <f t="shared" si="57"/>
        <v>265.55</v>
      </c>
      <c r="DB75" s="122">
        <f t="shared" si="57"/>
        <v>0</v>
      </c>
      <c r="DC75" s="122">
        <f t="shared" si="57"/>
        <v>0</v>
      </c>
      <c r="DD75" s="122">
        <f t="shared" si="58"/>
        <v>694.13</v>
      </c>
      <c r="DF75" s="123">
        <f t="shared" si="59"/>
        <v>42.857999999999997</v>
      </c>
      <c r="DG75" s="123">
        <f t="shared" si="60"/>
        <v>26.555</v>
      </c>
      <c r="DH75" s="123">
        <f t="shared" si="61"/>
        <v>0</v>
      </c>
      <c r="DI75" s="123">
        <f t="shared" si="62"/>
        <v>0</v>
      </c>
      <c r="DJ75" s="123">
        <f t="shared" si="63"/>
        <v>-69.412999999999997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-50.02</v>
      </c>
      <c r="G76" s="124">
        <v>-50.02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-30.992000000000001</v>
      </c>
      <c r="N76" s="124">
        <v>-30.992000000000001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50.02</v>
      </c>
      <c r="AF76" s="124">
        <v>30.992000000000001</v>
      </c>
      <c r="AG76" s="124">
        <v>0</v>
      </c>
      <c r="AH76" s="124">
        <v>0</v>
      </c>
      <c r="AI76" s="124">
        <v>81.012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50.02</v>
      </c>
      <c r="BQ76" s="125">
        <f t="shared" si="47"/>
        <v>30.992000000000001</v>
      </c>
      <c r="BR76" s="125">
        <f t="shared" si="47"/>
        <v>0</v>
      </c>
      <c r="BS76" s="125">
        <f t="shared" si="47"/>
        <v>0</v>
      </c>
      <c r="BT76" s="125">
        <f t="shared" si="48"/>
        <v>-81.012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500.20000000000005</v>
      </c>
      <c r="DA76" s="122">
        <f t="shared" si="57"/>
        <v>309.92</v>
      </c>
      <c r="DB76" s="122">
        <f t="shared" si="57"/>
        <v>0</v>
      </c>
      <c r="DC76" s="122">
        <f t="shared" si="57"/>
        <v>0</v>
      </c>
      <c r="DD76" s="122">
        <f t="shared" si="58"/>
        <v>810.12000000000012</v>
      </c>
      <c r="DF76" s="123">
        <f t="shared" si="59"/>
        <v>50.02</v>
      </c>
      <c r="DG76" s="123">
        <f t="shared" si="60"/>
        <v>30.992000000000001</v>
      </c>
      <c r="DH76" s="123">
        <f t="shared" si="61"/>
        <v>0</v>
      </c>
      <c r="DI76" s="123">
        <f t="shared" si="62"/>
        <v>0</v>
      </c>
      <c r="DJ76" s="123">
        <f t="shared" si="63"/>
        <v>-81.012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-54.137999999999998</v>
      </c>
      <c r="G77" s="124">
        <v>-54.137999999999998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-33.542999999999999</v>
      </c>
      <c r="N77" s="124">
        <v>-33.542999999999999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54.137999999999998</v>
      </c>
      <c r="AF77" s="124">
        <v>33.542999999999999</v>
      </c>
      <c r="AG77" s="124">
        <v>0</v>
      </c>
      <c r="AH77" s="124">
        <v>0</v>
      </c>
      <c r="AI77" s="124">
        <v>87.680999999999997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54.137999999999998</v>
      </c>
      <c r="BQ77" s="125">
        <f t="shared" si="47"/>
        <v>33.542999999999999</v>
      </c>
      <c r="BR77" s="125">
        <f t="shared" si="47"/>
        <v>0</v>
      </c>
      <c r="BS77" s="125">
        <f t="shared" si="47"/>
        <v>0</v>
      </c>
      <c r="BT77" s="125">
        <f t="shared" si="48"/>
        <v>-87.680999999999997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541.38</v>
      </c>
      <c r="DA77" s="122">
        <f t="shared" si="57"/>
        <v>335.43</v>
      </c>
      <c r="DB77" s="122">
        <f t="shared" si="57"/>
        <v>0</v>
      </c>
      <c r="DC77" s="122">
        <f t="shared" si="57"/>
        <v>0</v>
      </c>
      <c r="DD77" s="122">
        <f t="shared" si="58"/>
        <v>876.81</v>
      </c>
      <c r="DF77" s="123">
        <f t="shared" si="59"/>
        <v>54.137999999999998</v>
      </c>
      <c r="DG77" s="123">
        <f t="shared" si="60"/>
        <v>33.542999999999999</v>
      </c>
      <c r="DH77" s="123">
        <f t="shared" si="61"/>
        <v>0</v>
      </c>
      <c r="DI77" s="123">
        <f t="shared" si="62"/>
        <v>0</v>
      </c>
      <c r="DJ77" s="123">
        <f t="shared" si="63"/>
        <v>-87.680999999999997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-90.08</v>
      </c>
      <c r="G78" s="124">
        <v>-90.08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-10</v>
      </c>
      <c r="N78" s="124">
        <v>-10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90.08</v>
      </c>
      <c r="AF78" s="124">
        <v>10</v>
      </c>
      <c r="AG78" s="124">
        <v>0</v>
      </c>
      <c r="AH78" s="124">
        <v>0</v>
      </c>
      <c r="AI78" s="124">
        <v>100.08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90.08</v>
      </c>
      <c r="BQ78" s="125">
        <f t="shared" si="47"/>
        <v>10</v>
      </c>
      <c r="BR78" s="125">
        <f t="shared" si="47"/>
        <v>0</v>
      </c>
      <c r="BS78" s="125">
        <f t="shared" si="47"/>
        <v>0</v>
      </c>
      <c r="BT78" s="125">
        <f t="shared" si="48"/>
        <v>-100.08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900.8</v>
      </c>
      <c r="DA78" s="122">
        <f t="shared" si="57"/>
        <v>100</v>
      </c>
      <c r="DB78" s="122">
        <f t="shared" si="57"/>
        <v>0</v>
      </c>
      <c r="DC78" s="122">
        <f t="shared" si="57"/>
        <v>0</v>
      </c>
      <c r="DD78" s="122">
        <f t="shared" si="58"/>
        <v>1000.8</v>
      </c>
      <c r="DF78" s="123">
        <f t="shared" si="59"/>
        <v>90.08</v>
      </c>
      <c r="DG78" s="123">
        <f t="shared" si="60"/>
        <v>10</v>
      </c>
      <c r="DH78" s="123">
        <f t="shared" si="61"/>
        <v>0</v>
      </c>
      <c r="DI78" s="123">
        <f t="shared" si="62"/>
        <v>0</v>
      </c>
      <c r="DJ78" s="123">
        <f t="shared" si="63"/>
        <v>-100.08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-105.182</v>
      </c>
      <c r="G79" s="124">
        <v>-115.182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105.182</v>
      </c>
      <c r="AF79" s="124">
        <v>0</v>
      </c>
      <c r="AG79" s="124">
        <v>0</v>
      </c>
      <c r="AH79" s="124">
        <v>0</v>
      </c>
      <c r="AI79" s="124">
        <v>105.182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105.182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-105.182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1051.82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1051.82</v>
      </c>
      <c r="DF79" s="123">
        <f t="shared" si="59"/>
        <v>115.182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-105.182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-25</v>
      </c>
      <c r="D80" s="124">
        <v>0</v>
      </c>
      <c r="E80" s="124">
        <v>0</v>
      </c>
      <c r="F80" s="124">
        <v>-106.495</v>
      </c>
      <c r="G80" s="124">
        <v>-131.495</v>
      </c>
      <c r="H80" s="118"/>
      <c r="I80" s="33">
        <v>78</v>
      </c>
      <c r="J80" s="124">
        <v>25</v>
      </c>
      <c r="K80" s="124">
        <v>0</v>
      </c>
      <c r="L80" s="124">
        <v>0</v>
      </c>
      <c r="M80" s="124">
        <v>0</v>
      </c>
      <c r="N80" s="124">
        <v>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106.495</v>
      </c>
      <c r="AF80" s="124">
        <v>0</v>
      </c>
      <c r="AG80" s="124">
        <v>0</v>
      </c>
      <c r="AH80" s="124">
        <v>0</v>
      </c>
      <c r="AI80" s="124">
        <v>106.495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106.495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-106.495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1064.95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1064.95</v>
      </c>
      <c r="DF80" s="123">
        <f t="shared" si="59"/>
        <v>131.495</v>
      </c>
      <c r="DG80" s="123">
        <f t="shared" si="60"/>
        <v>-25</v>
      </c>
      <c r="DH80" s="123">
        <f t="shared" si="61"/>
        <v>0</v>
      </c>
      <c r="DI80" s="123">
        <f t="shared" si="62"/>
        <v>0</v>
      </c>
      <c r="DJ80" s="123">
        <f t="shared" si="63"/>
        <v>-106.495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-105.02800000000001</v>
      </c>
      <c r="G81" s="124">
        <v>-135.02799999999999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105.02800000000001</v>
      </c>
      <c r="AF81" s="124">
        <v>0</v>
      </c>
      <c r="AG81" s="124">
        <v>0</v>
      </c>
      <c r="AH81" s="124">
        <v>0</v>
      </c>
      <c r="AI81" s="124">
        <v>105.02800000000001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105.02800000000001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-105.02800000000001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1050.28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1050.28</v>
      </c>
      <c r="DF81" s="123">
        <f t="shared" si="59"/>
        <v>135.02800000000002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-105.02800000000001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-35</v>
      </c>
      <c r="D82" s="124">
        <v>0</v>
      </c>
      <c r="E82" s="124">
        <v>0</v>
      </c>
      <c r="F82" s="124">
        <v>-110.42700000000001</v>
      </c>
      <c r="G82" s="124">
        <v>-145.42699999999999</v>
      </c>
      <c r="H82" s="118"/>
      <c r="I82" s="33">
        <v>80</v>
      </c>
      <c r="J82" s="124">
        <v>35</v>
      </c>
      <c r="K82" s="124">
        <v>0</v>
      </c>
      <c r="L82" s="124">
        <v>0</v>
      </c>
      <c r="M82" s="124">
        <v>0</v>
      </c>
      <c r="N82" s="124">
        <v>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110.42700000000001</v>
      </c>
      <c r="AF82" s="124">
        <v>0</v>
      </c>
      <c r="AG82" s="124">
        <v>0</v>
      </c>
      <c r="AH82" s="124">
        <v>0</v>
      </c>
      <c r="AI82" s="124">
        <v>110.42700000000001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110.42700000000001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-110.42700000000001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1104.27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1104.27</v>
      </c>
      <c r="DF82" s="123">
        <f t="shared" si="59"/>
        <v>145.42700000000002</v>
      </c>
      <c r="DG82" s="123">
        <f t="shared" si="60"/>
        <v>-35</v>
      </c>
      <c r="DH82" s="123">
        <f t="shared" si="61"/>
        <v>0</v>
      </c>
      <c r="DI82" s="123">
        <f t="shared" si="62"/>
        <v>0</v>
      </c>
      <c r="DJ82" s="123">
        <f t="shared" si="63"/>
        <v>-110.42700000000001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-45</v>
      </c>
      <c r="D83" s="124">
        <v>0</v>
      </c>
      <c r="E83" s="124">
        <v>0</v>
      </c>
      <c r="F83" s="124">
        <v>-120.123</v>
      </c>
      <c r="G83" s="124">
        <v>-165.12299999999999</v>
      </c>
      <c r="H83" s="118"/>
      <c r="I83" s="33">
        <v>81</v>
      </c>
      <c r="J83" s="124">
        <v>45</v>
      </c>
      <c r="K83" s="124">
        <v>0</v>
      </c>
      <c r="L83" s="124">
        <v>0</v>
      </c>
      <c r="M83" s="124">
        <v>0</v>
      </c>
      <c r="N83" s="124">
        <v>45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120.123</v>
      </c>
      <c r="AF83" s="124">
        <v>0</v>
      </c>
      <c r="AG83" s="124">
        <v>0</v>
      </c>
      <c r="AH83" s="124">
        <v>0</v>
      </c>
      <c r="AI83" s="124">
        <v>120.123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45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-45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120.123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-120.123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450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450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1201.23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1201.23</v>
      </c>
      <c r="DF83" s="123">
        <f t="shared" si="59"/>
        <v>165.12299999999999</v>
      </c>
      <c r="DG83" s="123">
        <f t="shared" si="60"/>
        <v>-45</v>
      </c>
      <c r="DH83" s="123">
        <f t="shared" si="61"/>
        <v>0</v>
      </c>
      <c r="DI83" s="123">
        <f t="shared" si="62"/>
        <v>0</v>
      </c>
      <c r="DJ83" s="123">
        <f t="shared" si="63"/>
        <v>-120.123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-122.285</v>
      </c>
      <c r="G84" s="124">
        <v>-167.285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122.285</v>
      </c>
      <c r="AF84" s="124">
        <v>0</v>
      </c>
      <c r="AG84" s="124">
        <v>0</v>
      </c>
      <c r="AH84" s="124">
        <v>0</v>
      </c>
      <c r="AI84" s="124">
        <v>122.285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122.285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-122.285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1222.8499999999999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1222.8499999999999</v>
      </c>
      <c r="DF84" s="123">
        <f t="shared" si="59"/>
        <v>167.285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-122.285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-127.401</v>
      </c>
      <c r="G85" s="124">
        <v>-177.40100000000001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127.401</v>
      </c>
      <c r="AF85" s="124">
        <v>0</v>
      </c>
      <c r="AG85" s="124">
        <v>0</v>
      </c>
      <c r="AH85" s="124">
        <v>0</v>
      </c>
      <c r="AI85" s="124">
        <v>127.401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127.401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-127.401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1274.01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1274.01</v>
      </c>
      <c r="DF85" s="123">
        <f t="shared" si="59"/>
        <v>177.40100000000001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-127.401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-30</v>
      </c>
      <c r="D86" s="124">
        <v>0</v>
      </c>
      <c r="E86" s="124">
        <v>0</v>
      </c>
      <c r="F86" s="124">
        <v>-119.967</v>
      </c>
      <c r="G86" s="124">
        <v>-149.96700000000001</v>
      </c>
      <c r="H86" s="118"/>
      <c r="I86" s="33">
        <v>84</v>
      </c>
      <c r="J86" s="124">
        <v>30</v>
      </c>
      <c r="K86" s="124">
        <v>0</v>
      </c>
      <c r="L86" s="124">
        <v>0</v>
      </c>
      <c r="M86" s="124">
        <v>0</v>
      </c>
      <c r="N86" s="124">
        <v>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119.967</v>
      </c>
      <c r="AF86" s="124">
        <v>0</v>
      </c>
      <c r="AG86" s="124">
        <v>0</v>
      </c>
      <c r="AH86" s="124">
        <v>0</v>
      </c>
      <c r="AI86" s="124">
        <v>119.967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119.967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-119.967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1199.67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1199.67</v>
      </c>
      <c r="DF86" s="123">
        <f t="shared" si="59"/>
        <v>149.96699999999998</v>
      </c>
      <c r="DG86" s="123">
        <f t="shared" si="60"/>
        <v>-30</v>
      </c>
      <c r="DH86" s="123">
        <f t="shared" si="61"/>
        <v>0</v>
      </c>
      <c r="DI86" s="123">
        <f t="shared" si="62"/>
        <v>0</v>
      </c>
      <c r="DJ86" s="123">
        <f t="shared" si="63"/>
        <v>-119.967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-25</v>
      </c>
      <c r="D87" s="124">
        <v>0</v>
      </c>
      <c r="E87" s="124">
        <v>0</v>
      </c>
      <c r="F87" s="124">
        <v>-112.214</v>
      </c>
      <c r="G87" s="124">
        <v>-137.214</v>
      </c>
      <c r="H87" s="118"/>
      <c r="I87" s="33">
        <v>85</v>
      </c>
      <c r="J87" s="124">
        <v>25</v>
      </c>
      <c r="K87" s="124">
        <v>0</v>
      </c>
      <c r="L87" s="124">
        <v>0</v>
      </c>
      <c r="M87" s="124">
        <v>0</v>
      </c>
      <c r="N87" s="124">
        <v>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112.214</v>
      </c>
      <c r="AF87" s="124">
        <v>0</v>
      </c>
      <c r="AG87" s="124">
        <v>0</v>
      </c>
      <c r="AH87" s="124">
        <v>0</v>
      </c>
      <c r="AI87" s="124">
        <v>112.214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112.214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-112.214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1122.1399999999999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1122.1399999999999</v>
      </c>
      <c r="DF87" s="123">
        <f t="shared" si="59"/>
        <v>137.214</v>
      </c>
      <c r="DG87" s="123">
        <f t="shared" si="60"/>
        <v>-25</v>
      </c>
      <c r="DH87" s="123">
        <f t="shared" si="61"/>
        <v>0</v>
      </c>
      <c r="DI87" s="123">
        <f t="shared" si="62"/>
        <v>0</v>
      </c>
      <c r="DJ87" s="123">
        <f t="shared" si="63"/>
        <v>-112.214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</v>
      </c>
      <c r="D88" s="124">
        <v>0</v>
      </c>
      <c r="E88" s="124">
        <v>0</v>
      </c>
      <c r="F88" s="124">
        <v>-80.191000000000003</v>
      </c>
      <c r="G88" s="124">
        <v>-90.191000000000003</v>
      </c>
      <c r="H88" s="118"/>
      <c r="I88" s="33">
        <v>86</v>
      </c>
      <c r="J88" s="124">
        <v>10</v>
      </c>
      <c r="K88" s="124">
        <v>0</v>
      </c>
      <c r="L88" s="124">
        <v>0</v>
      </c>
      <c r="M88" s="124">
        <v>0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80.191000000000003</v>
      </c>
      <c r="AF88" s="124">
        <v>0</v>
      </c>
      <c r="AG88" s="124">
        <v>0</v>
      </c>
      <c r="AH88" s="124">
        <v>0</v>
      </c>
      <c r="AI88" s="124">
        <v>80.191000000000003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80.191000000000003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-80.191000000000003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801.91000000000008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801.91000000000008</v>
      </c>
      <c r="DF88" s="123">
        <f t="shared" si="59"/>
        <v>90.191000000000003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-80.191000000000003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-35.883000000000003</v>
      </c>
      <c r="G89" s="124">
        <v>-35.883000000000003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35.883000000000003</v>
      </c>
      <c r="AF89" s="124">
        <v>0</v>
      </c>
      <c r="AG89" s="124">
        <v>0</v>
      </c>
      <c r="AH89" s="124">
        <v>0</v>
      </c>
      <c r="AI89" s="124">
        <v>35.883000000000003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35.883000000000003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-35.883000000000003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358.83000000000004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358.83000000000004</v>
      </c>
      <c r="DF89" s="123">
        <f t="shared" si="59"/>
        <v>35.883000000000003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-35.883000000000003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0.41143474999999996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-0.41143474999999996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1.0153837499999998</v>
      </c>
      <c r="BQ99" s="129">
        <f t="shared" ref="BQ99:BT99" si="68">SUM(BQ3:BQ98)/4000</f>
        <v>4.5940999999999996E-2</v>
      </c>
      <c r="BR99" s="129">
        <f t="shared" si="68"/>
        <v>0</v>
      </c>
      <c r="BS99" s="129">
        <f t="shared" si="68"/>
        <v>0</v>
      </c>
      <c r="BT99" s="129">
        <f t="shared" si="68"/>
        <v>-1.0613247499999998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0.41143474999999996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0.41143474999999996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1.0153837500000003</v>
      </c>
      <c r="DA99" s="131">
        <f t="shared" ref="DA99:DD99" si="73">SUM(DA3:DA98)/40000</f>
        <v>4.5941000000000003E-2</v>
      </c>
      <c r="DB99" s="131">
        <f t="shared" si="73"/>
        <v>0</v>
      </c>
      <c r="DC99" s="131">
        <f t="shared" si="73"/>
        <v>0</v>
      </c>
      <c r="DD99" s="131">
        <f t="shared" si="73"/>
        <v>1.06132475</v>
      </c>
      <c r="DE99" s="128"/>
      <c r="DF99" s="123">
        <f t="shared" si="59"/>
        <v>1.4268184999999998</v>
      </c>
      <c r="DG99" s="123">
        <f t="shared" si="60"/>
        <v>-0.36549374999999995</v>
      </c>
      <c r="DH99" s="123">
        <f t="shared" si="61"/>
        <v>0</v>
      </c>
      <c r="DI99" s="123">
        <f t="shared" si="62"/>
        <v>0</v>
      </c>
      <c r="DJ99" s="123">
        <f t="shared" si="63"/>
        <v>-1.0613247499999998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44685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44685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5.61</v>
      </c>
      <c r="I3" s="95">
        <v>82.05</v>
      </c>
      <c r="J3" s="95">
        <v>35.409999999999997</v>
      </c>
      <c r="K3" s="95">
        <v>1.93</v>
      </c>
      <c r="L3" s="95">
        <v>0</v>
      </c>
      <c r="M3" s="114">
        <v>0.16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125.16</v>
      </c>
      <c r="W3">
        <v>5.61</v>
      </c>
      <c r="X3">
        <v>82.05</v>
      </c>
      <c r="Y3">
        <v>1.93</v>
      </c>
      <c r="Z3">
        <v>0.16</v>
      </c>
      <c r="AA3">
        <v>35.409999999999997</v>
      </c>
    </row>
    <row r="4" spans="1:27">
      <c r="G4" t="s">
        <v>46</v>
      </c>
      <c r="H4" s="115">
        <v>3.98</v>
      </c>
      <c r="I4" s="88">
        <v>67.72</v>
      </c>
      <c r="J4" s="88">
        <v>30.32</v>
      </c>
      <c r="K4" s="88">
        <v>1.73</v>
      </c>
      <c r="L4" s="88">
        <v>0</v>
      </c>
      <c r="M4" s="116">
        <v>0.11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103.86</v>
      </c>
      <c r="W4">
        <v>3.98</v>
      </c>
      <c r="X4">
        <v>67.72</v>
      </c>
      <c r="Y4">
        <v>1.73</v>
      </c>
      <c r="Z4">
        <v>0.11</v>
      </c>
      <c r="AA4">
        <v>30.32</v>
      </c>
    </row>
    <row r="5" spans="1:27">
      <c r="G5" t="s">
        <v>47</v>
      </c>
      <c r="H5" s="115">
        <v>14.86</v>
      </c>
      <c r="I5" s="88">
        <v>59.05</v>
      </c>
      <c r="J5" s="88">
        <v>28.16</v>
      </c>
      <c r="K5" s="88">
        <v>1.73</v>
      </c>
      <c r="L5" s="88">
        <v>0</v>
      </c>
      <c r="M5" s="116">
        <v>0.06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103.86</v>
      </c>
      <c r="W5">
        <v>14.86</v>
      </c>
      <c r="X5">
        <v>59.05</v>
      </c>
      <c r="Y5">
        <v>1.73</v>
      </c>
      <c r="Z5">
        <v>0.06</v>
      </c>
      <c r="AA5">
        <v>28.16</v>
      </c>
    </row>
    <row r="6" spans="1:27">
      <c r="G6" t="s">
        <v>48</v>
      </c>
      <c r="H6" s="115">
        <v>12.21</v>
      </c>
      <c r="I6" s="88">
        <v>52.57</v>
      </c>
      <c r="J6" s="88">
        <v>26.76</v>
      </c>
      <c r="K6" s="88">
        <v>1.8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93.34</v>
      </c>
      <c r="W6">
        <v>12.21</v>
      </c>
      <c r="X6">
        <v>52.57</v>
      </c>
      <c r="Y6">
        <v>1.8</v>
      </c>
      <c r="Z6">
        <v>0</v>
      </c>
      <c r="AA6">
        <v>26.76</v>
      </c>
    </row>
    <row r="7" spans="1:27">
      <c r="G7" t="s">
        <v>49</v>
      </c>
      <c r="H7" s="115">
        <v>10.039999999999999</v>
      </c>
      <c r="I7" s="88">
        <v>31.49</v>
      </c>
      <c r="J7" s="88">
        <v>26.27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67.8</v>
      </c>
      <c r="W7">
        <v>10.039999999999999</v>
      </c>
      <c r="X7">
        <v>31.49</v>
      </c>
      <c r="Y7">
        <v>0</v>
      </c>
      <c r="Z7">
        <v>0</v>
      </c>
      <c r="AA7">
        <v>26.27</v>
      </c>
    </row>
    <row r="8" spans="1:27">
      <c r="G8" t="s">
        <v>50</v>
      </c>
      <c r="H8" s="115">
        <v>8.85</v>
      </c>
      <c r="I8" s="88">
        <v>24.52</v>
      </c>
      <c r="J8" s="88">
        <v>27.3</v>
      </c>
      <c r="K8" s="88">
        <v>2.09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62.76</v>
      </c>
      <c r="W8">
        <v>8.85</v>
      </c>
      <c r="X8">
        <v>24.52</v>
      </c>
      <c r="Y8">
        <v>2.09</v>
      </c>
      <c r="Z8">
        <v>0</v>
      </c>
      <c r="AA8">
        <v>27.3</v>
      </c>
    </row>
    <row r="9" spans="1:27">
      <c r="G9" t="s">
        <v>51</v>
      </c>
      <c r="H9" s="115">
        <v>23.78</v>
      </c>
      <c r="I9" s="88">
        <v>20.18</v>
      </c>
      <c r="J9" s="88">
        <v>6.57</v>
      </c>
      <c r="K9" s="88">
        <v>2.39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52.92</v>
      </c>
      <c r="W9">
        <v>23.78</v>
      </c>
      <c r="X9">
        <v>20.18</v>
      </c>
      <c r="Y9">
        <v>2.39</v>
      </c>
      <c r="Z9">
        <v>0</v>
      </c>
      <c r="AA9">
        <v>6.57</v>
      </c>
    </row>
    <row r="10" spans="1:27">
      <c r="G10" t="s">
        <v>52</v>
      </c>
      <c r="H10" s="115">
        <v>19.75</v>
      </c>
      <c r="I10" s="88">
        <v>11.35</v>
      </c>
      <c r="J10" s="88">
        <v>4.2699999999999996</v>
      </c>
      <c r="K10" s="88">
        <v>2.31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37.68</v>
      </c>
      <c r="W10">
        <v>19.75</v>
      </c>
      <c r="X10">
        <v>11.35</v>
      </c>
      <c r="Y10">
        <v>2.31</v>
      </c>
      <c r="Z10">
        <v>0</v>
      </c>
      <c r="AA10">
        <v>4.2699999999999996</v>
      </c>
    </row>
    <row r="11" spans="1:27">
      <c r="G11" t="s">
        <v>53</v>
      </c>
      <c r="H11" s="115">
        <v>5.35</v>
      </c>
      <c r="I11" s="88">
        <v>28.01</v>
      </c>
      <c r="J11" s="88">
        <v>2.61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35.97</v>
      </c>
      <c r="W11">
        <v>5.35</v>
      </c>
      <c r="X11">
        <v>28.01</v>
      </c>
      <c r="Y11">
        <v>0</v>
      </c>
      <c r="Z11">
        <v>0</v>
      </c>
      <c r="AA11">
        <v>2.61</v>
      </c>
    </row>
    <row r="12" spans="1:27">
      <c r="G12" t="s">
        <v>54</v>
      </c>
      <c r="H12" s="115">
        <v>0.5</v>
      </c>
      <c r="I12" s="88">
        <v>16.899999999999999</v>
      </c>
      <c r="J12" s="88">
        <v>0</v>
      </c>
      <c r="K12" s="88">
        <v>2.4900000000000002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19.89</v>
      </c>
      <c r="W12">
        <v>0.5</v>
      </c>
      <c r="X12">
        <v>16.899999999999999</v>
      </c>
      <c r="Y12">
        <v>2.4900000000000002</v>
      </c>
      <c r="Z12">
        <v>0</v>
      </c>
      <c r="AA12">
        <v>0</v>
      </c>
    </row>
    <row r="13" spans="1:27">
      <c r="G13" t="s">
        <v>55</v>
      </c>
      <c r="H13" s="115">
        <v>8.1300000000000008</v>
      </c>
      <c r="I13" s="88">
        <v>7.5</v>
      </c>
      <c r="J13" s="88">
        <v>0</v>
      </c>
      <c r="K13" s="88">
        <v>2.62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18.25</v>
      </c>
      <c r="W13">
        <v>8.1300000000000008</v>
      </c>
      <c r="X13">
        <v>7.5</v>
      </c>
      <c r="Y13">
        <v>2.62</v>
      </c>
      <c r="Z13">
        <v>0</v>
      </c>
      <c r="AA13">
        <v>0</v>
      </c>
    </row>
    <row r="14" spans="1:27">
      <c r="G14" t="s">
        <v>56</v>
      </c>
      <c r="H14" s="115">
        <v>1.88</v>
      </c>
      <c r="I14" s="88">
        <v>0</v>
      </c>
      <c r="J14" s="88">
        <v>0</v>
      </c>
      <c r="K14" s="88">
        <v>2.69</v>
      </c>
      <c r="L14" s="88">
        <v>0</v>
      </c>
      <c r="M14" s="116">
        <v>0.18</v>
      </c>
      <c r="N14" s="115">
        <v>0</v>
      </c>
      <c r="O14" s="88">
        <v>-5</v>
      </c>
      <c r="P14" s="88">
        <v>0</v>
      </c>
      <c r="Q14" s="88">
        <v>0</v>
      </c>
      <c r="R14" s="88">
        <v>0</v>
      </c>
      <c r="S14" s="116">
        <v>0</v>
      </c>
      <c r="U14" s="115">
        <v>-5</v>
      </c>
      <c r="V14" s="116">
        <v>4.75</v>
      </c>
      <c r="W14">
        <v>1.88</v>
      </c>
      <c r="X14">
        <v>-5</v>
      </c>
      <c r="Y14">
        <v>2.69</v>
      </c>
      <c r="Z14">
        <v>0.18</v>
      </c>
      <c r="AA14">
        <v>0</v>
      </c>
    </row>
    <row r="15" spans="1:27">
      <c r="G15" t="s">
        <v>57</v>
      </c>
      <c r="H15" s="115">
        <v>16.52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</v>
      </c>
      <c r="P15" s="88">
        <v>0</v>
      </c>
      <c r="Q15" s="88">
        <v>0</v>
      </c>
      <c r="R15" s="88">
        <v>0</v>
      </c>
      <c r="S15" s="116">
        <v>0</v>
      </c>
      <c r="U15" s="115">
        <v>-10</v>
      </c>
      <c r="V15" s="116">
        <v>16.52</v>
      </c>
      <c r="W15">
        <v>16.52</v>
      </c>
      <c r="X15">
        <v>-10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0.74</v>
      </c>
      <c r="I16" s="88">
        <v>0</v>
      </c>
      <c r="J16" s="88">
        <v>0</v>
      </c>
      <c r="K16" s="88">
        <v>3.72</v>
      </c>
      <c r="L16" s="88">
        <v>0</v>
      </c>
      <c r="M16" s="116">
        <v>0.34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4.8</v>
      </c>
      <c r="W16">
        <v>0.74</v>
      </c>
      <c r="X16">
        <v>0</v>
      </c>
      <c r="Y16">
        <v>3.72</v>
      </c>
      <c r="Z16">
        <v>0.34</v>
      </c>
      <c r="AA16">
        <v>0</v>
      </c>
    </row>
    <row r="17" spans="7:27">
      <c r="G17" t="s">
        <v>59</v>
      </c>
      <c r="H17" s="115">
        <v>24.16</v>
      </c>
      <c r="I17" s="88">
        <v>0</v>
      </c>
      <c r="J17" s="88">
        <v>0</v>
      </c>
      <c r="K17" s="88">
        <v>3.81</v>
      </c>
      <c r="L17" s="88">
        <v>0</v>
      </c>
      <c r="M17" s="116">
        <v>0.12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28.09</v>
      </c>
      <c r="W17">
        <v>24.16</v>
      </c>
      <c r="X17">
        <v>0</v>
      </c>
      <c r="Y17">
        <v>3.81</v>
      </c>
      <c r="Z17">
        <v>0.12</v>
      </c>
      <c r="AA17">
        <v>0</v>
      </c>
    </row>
    <row r="18" spans="7:27">
      <c r="G18" t="s">
        <v>60</v>
      </c>
      <c r="H18" s="115">
        <v>9.33</v>
      </c>
      <c r="I18" s="88">
        <v>0</v>
      </c>
      <c r="J18" s="88">
        <v>0</v>
      </c>
      <c r="K18" s="88">
        <v>3.81</v>
      </c>
      <c r="L18" s="88">
        <v>0</v>
      </c>
      <c r="M18" s="116">
        <v>0.94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14.08</v>
      </c>
      <c r="W18">
        <v>9.33</v>
      </c>
      <c r="X18">
        <v>0</v>
      </c>
      <c r="Y18">
        <v>3.81</v>
      </c>
      <c r="Z18">
        <v>0.94</v>
      </c>
      <c r="AA18">
        <v>0</v>
      </c>
    </row>
    <row r="19" spans="7:27">
      <c r="G19" t="s">
        <v>61</v>
      </c>
      <c r="H19" s="115">
        <v>4.05</v>
      </c>
      <c r="I19" s="88">
        <v>0</v>
      </c>
      <c r="J19" s="88">
        <v>0</v>
      </c>
      <c r="K19" s="88">
        <v>0</v>
      </c>
      <c r="L19" s="88">
        <v>0</v>
      </c>
      <c r="M19" s="116">
        <v>0.43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4.4800000000000004</v>
      </c>
      <c r="W19">
        <v>4.05</v>
      </c>
      <c r="X19">
        <v>0</v>
      </c>
      <c r="Y19">
        <v>0</v>
      </c>
      <c r="Z19">
        <v>0.43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4.84</v>
      </c>
      <c r="L20" s="88">
        <v>0</v>
      </c>
      <c r="M20" s="116">
        <v>0.27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5.1100000000000003</v>
      </c>
      <c r="W20">
        <v>0</v>
      </c>
      <c r="X20">
        <v>0</v>
      </c>
      <c r="Y20">
        <v>4.84</v>
      </c>
      <c r="Z20">
        <v>0.27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5.14</v>
      </c>
      <c r="L21" s="88">
        <v>0</v>
      </c>
      <c r="M21" s="116">
        <v>0.62</v>
      </c>
      <c r="N21" s="115">
        <v>0</v>
      </c>
      <c r="O21" s="88">
        <v>0</v>
      </c>
      <c r="P21" s="88">
        <v>-44</v>
      </c>
      <c r="Q21" s="88">
        <v>0</v>
      </c>
      <c r="R21" s="88">
        <v>0</v>
      </c>
      <c r="S21" s="116">
        <v>0</v>
      </c>
      <c r="U21" s="115">
        <v>-44</v>
      </c>
      <c r="V21" s="116">
        <v>5.76</v>
      </c>
      <c r="W21">
        <v>0</v>
      </c>
      <c r="X21">
        <v>0</v>
      </c>
      <c r="Y21">
        <v>5.14</v>
      </c>
      <c r="Z21">
        <v>0.62</v>
      </c>
      <c r="AA21">
        <v>-44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5.19</v>
      </c>
      <c r="L22" s="88">
        <v>0</v>
      </c>
      <c r="M22" s="116">
        <v>0</v>
      </c>
      <c r="N22" s="115">
        <v>0</v>
      </c>
      <c r="O22" s="88">
        <v>0</v>
      </c>
      <c r="P22" s="88">
        <v>-107</v>
      </c>
      <c r="Q22" s="88">
        <v>0</v>
      </c>
      <c r="R22" s="88">
        <v>0</v>
      </c>
      <c r="S22" s="116">
        <v>0</v>
      </c>
      <c r="U22" s="115">
        <v>-107</v>
      </c>
      <c r="V22" s="116">
        <v>5.19</v>
      </c>
      <c r="W22">
        <v>0</v>
      </c>
      <c r="X22">
        <v>0</v>
      </c>
      <c r="Y22">
        <v>5.19</v>
      </c>
      <c r="Z22">
        <v>0</v>
      </c>
      <c r="AA22">
        <v>-107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1.24</v>
      </c>
      <c r="N23" s="115">
        <v>0</v>
      </c>
      <c r="O23" s="88">
        <v>-5</v>
      </c>
      <c r="P23" s="88">
        <v>-142</v>
      </c>
      <c r="Q23" s="88">
        <v>0</v>
      </c>
      <c r="R23" s="88">
        <v>0</v>
      </c>
      <c r="S23" s="116">
        <v>0</v>
      </c>
      <c r="U23" s="115">
        <v>-147</v>
      </c>
      <c r="V23" s="116">
        <v>1.24</v>
      </c>
      <c r="W23">
        <v>0</v>
      </c>
      <c r="X23">
        <v>-5</v>
      </c>
      <c r="Y23">
        <v>0</v>
      </c>
      <c r="Z23">
        <v>1.24</v>
      </c>
      <c r="AA23">
        <v>-142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5.1100000000000003</v>
      </c>
      <c r="L24" s="88">
        <v>0</v>
      </c>
      <c r="M24" s="116">
        <v>0.87</v>
      </c>
      <c r="N24" s="115">
        <v>0</v>
      </c>
      <c r="O24" s="88">
        <v>-35</v>
      </c>
      <c r="P24" s="88">
        <v>-181</v>
      </c>
      <c r="Q24" s="88">
        <v>0</v>
      </c>
      <c r="R24" s="88">
        <v>0</v>
      </c>
      <c r="S24" s="116">
        <v>0</v>
      </c>
      <c r="U24" s="115">
        <v>-216</v>
      </c>
      <c r="V24" s="116">
        <v>5.98</v>
      </c>
      <c r="W24">
        <v>0</v>
      </c>
      <c r="X24">
        <v>-35</v>
      </c>
      <c r="Y24">
        <v>5.1100000000000003</v>
      </c>
      <c r="Z24">
        <v>0.87</v>
      </c>
      <c r="AA24">
        <v>-181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5.27</v>
      </c>
      <c r="L25" s="88">
        <v>0</v>
      </c>
      <c r="M25" s="116">
        <v>1.5</v>
      </c>
      <c r="N25" s="115">
        <v>0</v>
      </c>
      <c r="O25" s="88">
        <v>-60</v>
      </c>
      <c r="P25" s="88">
        <v>-215</v>
      </c>
      <c r="Q25" s="88">
        <v>0</v>
      </c>
      <c r="R25" s="88">
        <v>0</v>
      </c>
      <c r="S25" s="116">
        <v>0</v>
      </c>
      <c r="U25" s="115">
        <v>-275</v>
      </c>
      <c r="V25" s="116">
        <v>6.77</v>
      </c>
      <c r="W25">
        <v>0</v>
      </c>
      <c r="X25">
        <v>-60</v>
      </c>
      <c r="Y25">
        <v>5.27</v>
      </c>
      <c r="Z25">
        <v>1.5</v>
      </c>
      <c r="AA25">
        <v>-215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4.26</v>
      </c>
      <c r="L26" s="88">
        <v>0</v>
      </c>
      <c r="M26" s="116">
        <v>0.35</v>
      </c>
      <c r="N26" s="115">
        <v>0</v>
      </c>
      <c r="O26" s="88">
        <v>-90</v>
      </c>
      <c r="P26" s="88">
        <v>-261</v>
      </c>
      <c r="Q26" s="88">
        <v>0</v>
      </c>
      <c r="R26" s="88">
        <v>0</v>
      </c>
      <c r="S26" s="116">
        <v>0</v>
      </c>
      <c r="U26" s="115">
        <v>-351</v>
      </c>
      <c r="V26" s="116">
        <v>4.6100000000000003</v>
      </c>
      <c r="W26">
        <v>0</v>
      </c>
      <c r="X26">
        <v>-90</v>
      </c>
      <c r="Y26">
        <v>4.26</v>
      </c>
      <c r="Z26">
        <v>0.35</v>
      </c>
      <c r="AA26">
        <v>-261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-90</v>
      </c>
      <c r="P27" s="88">
        <v>-293</v>
      </c>
      <c r="Q27" s="88">
        <v>0</v>
      </c>
      <c r="R27" s="88">
        <v>0</v>
      </c>
      <c r="S27" s="116">
        <v>0</v>
      </c>
      <c r="U27" s="115">
        <v>-383</v>
      </c>
      <c r="V27" s="116">
        <v>0</v>
      </c>
      <c r="W27">
        <v>0</v>
      </c>
      <c r="X27">
        <v>-90</v>
      </c>
      <c r="Y27">
        <v>0</v>
      </c>
      <c r="Z27">
        <v>0</v>
      </c>
      <c r="AA27">
        <v>-293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1.53</v>
      </c>
      <c r="N28" s="115">
        <v>0</v>
      </c>
      <c r="O28" s="88">
        <v>-130</v>
      </c>
      <c r="P28" s="88">
        <v>-345</v>
      </c>
      <c r="Q28" s="88">
        <v>0</v>
      </c>
      <c r="R28" s="88">
        <v>0</v>
      </c>
      <c r="S28" s="116">
        <v>0</v>
      </c>
      <c r="U28" s="115">
        <v>-475</v>
      </c>
      <c r="V28" s="116">
        <v>1.53</v>
      </c>
      <c r="W28">
        <v>0</v>
      </c>
      <c r="X28">
        <v>-130</v>
      </c>
      <c r="Y28">
        <v>0</v>
      </c>
      <c r="Z28">
        <v>1.53</v>
      </c>
      <c r="AA28">
        <v>-345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0.48</v>
      </c>
      <c r="N29" s="115">
        <v>0</v>
      </c>
      <c r="O29" s="88">
        <v>-155</v>
      </c>
      <c r="P29" s="88">
        <v>-387</v>
      </c>
      <c r="Q29" s="88">
        <v>0</v>
      </c>
      <c r="R29" s="88">
        <v>0</v>
      </c>
      <c r="S29" s="116">
        <v>0</v>
      </c>
      <c r="U29" s="115">
        <v>-542</v>
      </c>
      <c r="V29" s="116">
        <v>0.48</v>
      </c>
      <c r="W29">
        <v>0</v>
      </c>
      <c r="X29">
        <v>-155</v>
      </c>
      <c r="Y29">
        <v>0</v>
      </c>
      <c r="Z29">
        <v>0.48</v>
      </c>
      <c r="AA29">
        <v>-387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2.1</v>
      </c>
      <c r="N30" s="115">
        <v>0</v>
      </c>
      <c r="O30" s="88">
        <v>-190</v>
      </c>
      <c r="P30" s="88">
        <v>-434</v>
      </c>
      <c r="Q30" s="88">
        <v>0</v>
      </c>
      <c r="R30" s="88">
        <v>0</v>
      </c>
      <c r="S30" s="116">
        <v>0</v>
      </c>
      <c r="U30" s="115">
        <v>-624</v>
      </c>
      <c r="V30" s="116">
        <v>2.1</v>
      </c>
      <c r="W30">
        <v>0</v>
      </c>
      <c r="X30">
        <v>-190</v>
      </c>
      <c r="Y30">
        <v>0</v>
      </c>
      <c r="Z30">
        <v>2.1</v>
      </c>
      <c r="AA30">
        <v>-434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1.68</v>
      </c>
      <c r="N31" s="115">
        <v>0</v>
      </c>
      <c r="O31" s="88">
        <v>-210</v>
      </c>
      <c r="P31" s="88">
        <v>-463</v>
      </c>
      <c r="Q31" s="88">
        <v>0</v>
      </c>
      <c r="R31" s="88">
        <v>0</v>
      </c>
      <c r="S31" s="116">
        <v>0</v>
      </c>
      <c r="U31" s="115">
        <v>-673</v>
      </c>
      <c r="V31" s="116">
        <v>1.68</v>
      </c>
      <c r="W31">
        <v>0</v>
      </c>
      <c r="X31">
        <v>-210</v>
      </c>
      <c r="Y31">
        <v>0</v>
      </c>
      <c r="Z31">
        <v>1.68</v>
      </c>
      <c r="AA31">
        <v>-463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3.38</v>
      </c>
      <c r="N32" s="115">
        <v>0</v>
      </c>
      <c r="O32" s="88">
        <v>-235</v>
      </c>
      <c r="P32" s="88">
        <v>-503</v>
      </c>
      <c r="Q32" s="88">
        <v>0</v>
      </c>
      <c r="R32" s="88">
        <v>0</v>
      </c>
      <c r="S32" s="116">
        <v>0</v>
      </c>
      <c r="U32" s="115">
        <v>-738</v>
      </c>
      <c r="V32" s="116">
        <v>3.38</v>
      </c>
      <c r="W32">
        <v>0</v>
      </c>
      <c r="X32">
        <v>-235</v>
      </c>
      <c r="Y32">
        <v>0</v>
      </c>
      <c r="Z32">
        <v>3.38</v>
      </c>
      <c r="AA32">
        <v>-503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0.63</v>
      </c>
      <c r="N33" s="115">
        <v>0</v>
      </c>
      <c r="O33" s="88">
        <v>-260</v>
      </c>
      <c r="P33" s="88">
        <v>-531</v>
      </c>
      <c r="Q33" s="88">
        <v>0</v>
      </c>
      <c r="R33" s="88">
        <v>0</v>
      </c>
      <c r="S33" s="116">
        <v>0</v>
      </c>
      <c r="U33" s="115">
        <v>-791</v>
      </c>
      <c r="V33" s="116">
        <v>0.63</v>
      </c>
      <c r="W33">
        <v>0</v>
      </c>
      <c r="X33">
        <v>-260</v>
      </c>
      <c r="Y33">
        <v>0</v>
      </c>
      <c r="Z33">
        <v>0.63</v>
      </c>
      <c r="AA33">
        <v>-531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1.67</v>
      </c>
      <c r="N34" s="115">
        <v>0</v>
      </c>
      <c r="O34" s="88">
        <v>-255</v>
      </c>
      <c r="P34" s="88">
        <v>-531</v>
      </c>
      <c r="Q34" s="88">
        <v>0</v>
      </c>
      <c r="R34" s="88">
        <v>0</v>
      </c>
      <c r="S34" s="116">
        <v>0</v>
      </c>
      <c r="U34" s="115">
        <v>-786</v>
      </c>
      <c r="V34" s="116">
        <v>1.67</v>
      </c>
      <c r="W34">
        <v>0</v>
      </c>
      <c r="X34">
        <v>-255</v>
      </c>
      <c r="Y34">
        <v>0</v>
      </c>
      <c r="Z34">
        <v>1.67</v>
      </c>
      <c r="AA34">
        <v>-531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2.42</v>
      </c>
      <c r="N35" s="115">
        <v>0</v>
      </c>
      <c r="O35" s="88">
        <v>-260</v>
      </c>
      <c r="P35" s="88">
        <v>-528</v>
      </c>
      <c r="Q35" s="88">
        <v>0</v>
      </c>
      <c r="R35" s="88">
        <v>0</v>
      </c>
      <c r="S35" s="116">
        <v>0</v>
      </c>
      <c r="U35" s="115">
        <v>-788</v>
      </c>
      <c r="V35" s="116">
        <v>2.42</v>
      </c>
      <c r="W35">
        <v>0</v>
      </c>
      <c r="X35">
        <v>-260</v>
      </c>
      <c r="Y35">
        <v>0</v>
      </c>
      <c r="Z35">
        <v>2.42</v>
      </c>
      <c r="AA35">
        <v>-528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2.5099999999999998</v>
      </c>
      <c r="N36" s="115">
        <v>0</v>
      </c>
      <c r="O36" s="88">
        <v>-275</v>
      </c>
      <c r="P36" s="88">
        <v>-533</v>
      </c>
      <c r="Q36" s="88">
        <v>0</v>
      </c>
      <c r="R36" s="88">
        <v>0</v>
      </c>
      <c r="S36" s="116">
        <v>0</v>
      </c>
      <c r="U36" s="115">
        <v>-808</v>
      </c>
      <c r="V36" s="116">
        <v>2.5099999999999998</v>
      </c>
      <c r="W36">
        <v>0</v>
      </c>
      <c r="X36">
        <v>-275</v>
      </c>
      <c r="Y36">
        <v>0</v>
      </c>
      <c r="Z36">
        <v>2.5099999999999998</v>
      </c>
      <c r="AA36">
        <v>-533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38.67</v>
      </c>
      <c r="L37" s="88">
        <v>0</v>
      </c>
      <c r="M37" s="116">
        <v>4.0599999999999996</v>
      </c>
      <c r="N37" s="115">
        <v>0</v>
      </c>
      <c r="O37" s="88">
        <v>-290</v>
      </c>
      <c r="P37" s="88">
        <v>-544</v>
      </c>
      <c r="Q37" s="88">
        <v>0</v>
      </c>
      <c r="R37" s="88">
        <v>0</v>
      </c>
      <c r="S37" s="116">
        <v>0</v>
      </c>
      <c r="U37" s="115">
        <v>-834</v>
      </c>
      <c r="V37" s="116">
        <v>42.73</v>
      </c>
      <c r="W37">
        <v>0</v>
      </c>
      <c r="X37">
        <v>-290</v>
      </c>
      <c r="Y37">
        <v>38.67</v>
      </c>
      <c r="Z37">
        <v>4.0599999999999996</v>
      </c>
      <c r="AA37">
        <v>-544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38.67</v>
      </c>
      <c r="L38" s="88">
        <v>0</v>
      </c>
      <c r="M38" s="116">
        <v>3.77</v>
      </c>
      <c r="N38" s="115">
        <v>0</v>
      </c>
      <c r="O38" s="88">
        <v>-295</v>
      </c>
      <c r="P38" s="88">
        <v>-553</v>
      </c>
      <c r="Q38" s="88">
        <v>0</v>
      </c>
      <c r="R38" s="88">
        <v>0</v>
      </c>
      <c r="S38" s="116">
        <v>0</v>
      </c>
      <c r="U38" s="115">
        <v>-848</v>
      </c>
      <c r="V38" s="116">
        <v>42.44</v>
      </c>
      <c r="W38">
        <v>0</v>
      </c>
      <c r="X38">
        <v>-295</v>
      </c>
      <c r="Y38">
        <v>38.67</v>
      </c>
      <c r="Z38">
        <v>3.77</v>
      </c>
      <c r="AA38">
        <v>-553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48.34</v>
      </c>
      <c r="L39" s="88">
        <v>0</v>
      </c>
      <c r="M39" s="116">
        <v>8.41</v>
      </c>
      <c r="N39" s="115">
        <v>0</v>
      </c>
      <c r="O39" s="88">
        <v>-300</v>
      </c>
      <c r="P39" s="88">
        <v>-532</v>
      </c>
      <c r="Q39" s="88">
        <v>0</v>
      </c>
      <c r="R39" s="88">
        <v>0</v>
      </c>
      <c r="S39" s="116">
        <v>0</v>
      </c>
      <c r="U39" s="115">
        <v>-832</v>
      </c>
      <c r="V39" s="116">
        <v>56.75</v>
      </c>
      <c r="W39">
        <v>0</v>
      </c>
      <c r="X39">
        <v>-300</v>
      </c>
      <c r="Y39">
        <v>48.34</v>
      </c>
      <c r="Z39">
        <v>8.41</v>
      </c>
      <c r="AA39">
        <v>-532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41.56</v>
      </c>
      <c r="L40" s="88">
        <v>0</v>
      </c>
      <c r="M40" s="116">
        <v>4.16</v>
      </c>
      <c r="N40" s="115">
        <v>0</v>
      </c>
      <c r="O40" s="88">
        <v>-280</v>
      </c>
      <c r="P40" s="88">
        <v>-463</v>
      </c>
      <c r="Q40" s="88">
        <v>0</v>
      </c>
      <c r="R40" s="88">
        <v>0</v>
      </c>
      <c r="S40" s="116">
        <v>0</v>
      </c>
      <c r="U40" s="115">
        <v>-743</v>
      </c>
      <c r="V40" s="116">
        <v>45.72</v>
      </c>
      <c r="W40">
        <v>0</v>
      </c>
      <c r="X40">
        <v>-280</v>
      </c>
      <c r="Y40">
        <v>41.56</v>
      </c>
      <c r="Z40">
        <v>4.16</v>
      </c>
      <c r="AA40">
        <v>-463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3.58</v>
      </c>
      <c r="N41" s="115">
        <v>0</v>
      </c>
      <c r="O41" s="88">
        <v>-275</v>
      </c>
      <c r="P41" s="88">
        <v>-422</v>
      </c>
      <c r="Q41" s="88">
        <v>0</v>
      </c>
      <c r="R41" s="88">
        <v>0</v>
      </c>
      <c r="S41" s="116">
        <v>0</v>
      </c>
      <c r="U41" s="115">
        <v>-697</v>
      </c>
      <c r="V41" s="116">
        <v>3.58</v>
      </c>
      <c r="W41">
        <v>0</v>
      </c>
      <c r="X41">
        <v>-275</v>
      </c>
      <c r="Y41">
        <v>0</v>
      </c>
      <c r="Z41">
        <v>3.58</v>
      </c>
      <c r="AA41">
        <v>-422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43.5</v>
      </c>
      <c r="L42" s="88">
        <v>0</v>
      </c>
      <c r="M42" s="116">
        <v>4.25</v>
      </c>
      <c r="N42" s="115">
        <v>0</v>
      </c>
      <c r="O42" s="88">
        <v>-265</v>
      </c>
      <c r="P42" s="88">
        <v>-387</v>
      </c>
      <c r="Q42" s="88">
        <v>0</v>
      </c>
      <c r="R42" s="88">
        <v>0</v>
      </c>
      <c r="S42" s="116">
        <v>0</v>
      </c>
      <c r="U42" s="115">
        <v>-652</v>
      </c>
      <c r="V42" s="116">
        <v>47.75</v>
      </c>
      <c r="W42">
        <v>0</v>
      </c>
      <c r="X42">
        <v>-265</v>
      </c>
      <c r="Y42">
        <v>43.5</v>
      </c>
      <c r="Z42">
        <v>4.25</v>
      </c>
      <c r="AA42">
        <v>-387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43.5</v>
      </c>
      <c r="L43" s="88">
        <v>0</v>
      </c>
      <c r="M43" s="116">
        <v>1.35</v>
      </c>
      <c r="N43" s="115">
        <v>0</v>
      </c>
      <c r="O43" s="88">
        <v>-250</v>
      </c>
      <c r="P43" s="88">
        <v>-365</v>
      </c>
      <c r="Q43" s="88">
        <v>0</v>
      </c>
      <c r="R43" s="88">
        <v>0</v>
      </c>
      <c r="S43" s="116">
        <v>0</v>
      </c>
      <c r="U43" s="115">
        <v>-615</v>
      </c>
      <c r="V43" s="116">
        <v>44.85</v>
      </c>
      <c r="W43">
        <v>0</v>
      </c>
      <c r="X43">
        <v>-250</v>
      </c>
      <c r="Y43">
        <v>43.5</v>
      </c>
      <c r="Z43">
        <v>1.35</v>
      </c>
      <c r="AA43">
        <v>-365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48.34</v>
      </c>
      <c r="L44" s="88">
        <v>0</v>
      </c>
      <c r="M44" s="116">
        <v>3.09</v>
      </c>
      <c r="N44" s="115">
        <v>0</v>
      </c>
      <c r="O44" s="88">
        <v>-235</v>
      </c>
      <c r="P44" s="88">
        <v>-337</v>
      </c>
      <c r="Q44" s="88">
        <v>0</v>
      </c>
      <c r="R44" s="88">
        <v>0</v>
      </c>
      <c r="S44" s="116">
        <v>0</v>
      </c>
      <c r="U44" s="115">
        <v>-572</v>
      </c>
      <c r="V44" s="116">
        <v>51.43</v>
      </c>
      <c r="W44">
        <v>0</v>
      </c>
      <c r="X44">
        <v>-235</v>
      </c>
      <c r="Y44">
        <v>48.34</v>
      </c>
      <c r="Z44">
        <v>3.09</v>
      </c>
      <c r="AA44">
        <v>-337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48.34</v>
      </c>
      <c r="L45" s="88">
        <v>0</v>
      </c>
      <c r="M45" s="116">
        <v>1.74</v>
      </c>
      <c r="N45" s="115">
        <v>0</v>
      </c>
      <c r="O45" s="88">
        <v>-220</v>
      </c>
      <c r="P45" s="88">
        <v>-314</v>
      </c>
      <c r="Q45" s="88">
        <v>0</v>
      </c>
      <c r="R45" s="88">
        <v>0</v>
      </c>
      <c r="S45" s="116">
        <v>0</v>
      </c>
      <c r="U45" s="115">
        <v>-534</v>
      </c>
      <c r="V45" s="116">
        <v>50.08</v>
      </c>
      <c r="W45">
        <v>0</v>
      </c>
      <c r="X45">
        <v>-220</v>
      </c>
      <c r="Y45">
        <v>48.34</v>
      </c>
      <c r="Z45">
        <v>1.74</v>
      </c>
      <c r="AA45">
        <v>-314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7.93</v>
      </c>
      <c r="N46" s="115">
        <v>0</v>
      </c>
      <c r="O46" s="88">
        <v>-195</v>
      </c>
      <c r="P46" s="88">
        <v>-298</v>
      </c>
      <c r="Q46" s="88">
        <v>0</v>
      </c>
      <c r="R46" s="88">
        <v>0</v>
      </c>
      <c r="S46" s="116">
        <v>0</v>
      </c>
      <c r="U46" s="115">
        <v>-493</v>
      </c>
      <c r="V46" s="116">
        <v>7.93</v>
      </c>
      <c r="W46">
        <v>0</v>
      </c>
      <c r="X46">
        <v>-195</v>
      </c>
      <c r="Y46">
        <v>0</v>
      </c>
      <c r="Z46">
        <v>7.93</v>
      </c>
      <c r="AA46">
        <v>-298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9.67</v>
      </c>
      <c r="L47" s="88">
        <v>0</v>
      </c>
      <c r="M47" s="116">
        <v>3.09</v>
      </c>
      <c r="N47" s="115">
        <v>0</v>
      </c>
      <c r="O47" s="88">
        <v>-180</v>
      </c>
      <c r="P47" s="88">
        <v>-279</v>
      </c>
      <c r="Q47" s="88">
        <v>0</v>
      </c>
      <c r="R47" s="88">
        <v>0</v>
      </c>
      <c r="S47" s="116">
        <v>0</v>
      </c>
      <c r="U47" s="115">
        <v>-459</v>
      </c>
      <c r="V47" s="116">
        <v>12.76</v>
      </c>
      <c r="W47">
        <v>0</v>
      </c>
      <c r="X47">
        <v>-180</v>
      </c>
      <c r="Y47">
        <v>9.67</v>
      </c>
      <c r="Z47">
        <v>3.09</v>
      </c>
      <c r="AA47">
        <v>-279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9.67</v>
      </c>
      <c r="L48" s="88">
        <v>0</v>
      </c>
      <c r="M48" s="116">
        <v>3.96</v>
      </c>
      <c r="N48" s="115">
        <v>0</v>
      </c>
      <c r="O48" s="88">
        <v>-160</v>
      </c>
      <c r="P48" s="88">
        <v>-253</v>
      </c>
      <c r="Q48" s="88">
        <v>0</v>
      </c>
      <c r="R48" s="88">
        <v>0</v>
      </c>
      <c r="S48" s="116">
        <v>0</v>
      </c>
      <c r="U48" s="115">
        <v>-413</v>
      </c>
      <c r="V48" s="116">
        <v>13.63</v>
      </c>
      <c r="W48">
        <v>0</v>
      </c>
      <c r="X48">
        <v>-160</v>
      </c>
      <c r="Y48">
        <v>9.67</v>
      </c>
      <c r="Z48">
        <v>3.96</v>
      </c>
      <c r="AA48">
        <v>-253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0</v>
      </c>
      <c r="M49" s="116">
        <v>2.61</v>
      </c>
      <c r="N49" s="115">
        <v>0</v>
      </c>
      <c r="O49" s="88">
        <v>-150</v>
      </c>
      <c r="P49" s="88">
        <v>-235</v>
      </c>
      <c r="Q49" s="88">
        <v>0</v>
      </c>
      <c r="R49" s="88">
        <v>0</v>
      </c>
      <c r="S49" s="116">
        <v>0</v>
      </c>
      <c r="U49" s="115">
        <v>-385</v>
      </c>
      <c r="V49" s="116">
        <v>12.28</v>
      </c>
      <c r="W49">
        <v>0</v>
      </c>
      <c r="X49">
        <v>-150</v>
      </c>
      <c r="Y49">
        <v>9.67</v>
      </c>
      <c r="Z49">
        <v>2.61</v>
      </c>
      <c r="AA49">
        <v>-235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9.2799999999999994</v>
      </c>
      <c r="L50" s="88">
        <v>0</v>
      </c>
      <c r="M50" s="116">
        <v>0.74</v>
      </c>
      <c r="N50" s="115">
        <v>0</v>
      </c>
      <c r="O50" s="88">
        <v>-130</v>
      </c>
      <c r="P50" s="88">
        <v>-216</v>
      </c>
      <c r="Q50" s="88">
        <v>0</v>
      </c>
      <c r="R50" s="88">
        <v>0</v>
      </c>
      <c r="S50" s="116">
        <v>0</v>
      </c>
      <c r="U50" s="115">
        <v>-346</v>
      </c>
      <c r="V50" s="116">
        <v>10.02</v>
      </c>
      <c r="W50">
        <v>0</v>
      </c>
      <c r="X50">
        <v>-130</v>
      </c>
      <c r="Y50">
        <v>9.2799999999999994</v>
      </c>
      <c r="Z50">
        <v>0.74</v>
      </c>
      <c r="AA50">
        <v>-216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2.8</v>
      </c>
      <c r="N51" s="115">
        <v>0</v>
      </c>
      <c r="O51" s="88">
        <v>-105</v>
      </c>
      <c r="P51" s="88">
        <v>-194</v>
      </c>
      <c r="Q51" s="88">
        <v>0</v>
      </c>
      <c r="R51" s="88">
        <v>0</v>
      </c>
      <c r="S51" s="116">
        <v>0</v>
      </c>
      <c r="U51" s="115">
        <v>-299</v>
      </c>
      <c r="V51" s="116">
        <v>2.8</v>
      </c>
      <c r="W51">
        <v>0</v>
      </c>
      <c r="X51">
        <v>-105</v>
      </c>
      <c r="Y51">
        <v>0</v>
      </c>
      <c r="Z51">
        <v>2.8</v>
      </c>
      <c r="AA51">
        <v>-194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2.0299999999999998</v>
      </c>
      <c r="N52" s="115">
        <v>0</v>
      </c>
      <c r="O52" s="88">
        <v>-85</v>
      </c>
      <c r="P52" s="88">
        <v>-177</v>
      </c>
      <c r="Q52" s="88">
        <v>0</v>
      </c>
      <c r="R52" s="88">
        <v>0</v>
      </c>
      <c r="S52" s="116">
        <v>0</v>
      </c>
      <c r="U52" s="115">
        <v>-262</v>
      </c>
      <c r="V52" s="116">
        <v>2.0299999999999998</v>
      </c>
      <c r="W52">
        <v>0</v>
      </c>
      <c r="X52">
        <v>-85</v>
      </c>
      <c r="Y52">
        <v>0</v>
      </c>
      <c r="Z52">
        <v>2.0299999999999998</v>
      </c>
      <c r="AA52">
        <v>-177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6.09</v>
      </c>
      <c r="N53" s="115">
        <v>0</v>
      </c>
      <c r="O53" s="88">
        <v>-65</v>
      </c>
      <c r="P53" s="88">
        <v>-144</v>
      </c>
      <c r="Q53" s="88">
        <v>0</v>
      </c>
      <c r="R53" s="88">
        <v>0</v>
      </c>
      <c r="S53" s="116">
        <v>0</v>
      </c>
      <c r="U53" s="115">
        <v>-209</v>
      </c>
      <c r="V53" s="116">
        <v>6.09</v>
      </c>
      <c r="W53">
        <v>0</v>
      </c>
      <c r="X53">
        <v>-65</v>
      </c>
      <c r="Y53">
        <v>0</v>
      </c>
      <c r="Z53">
        <v>6.09</v>
      </c>
      <c r="AA53">
        <v>-144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3.65</v>
      </c>
      <c r="N54" s="115">
        <v>0</v>
      </c>
      <c r="O54" s="88">
        <v>-60</v>
      </c>
      <c r="P54" s="88">
        <v>-164</v>
      </c>
      <c r="Q54" s="88">
        <v>0</v>
      </c>
      <c r="R54" s="88">
        <v>0</v>
      </c>
      <c r="S54" s="116">
        <v>0</v>
      </c>
      <c r="U54" s="115">
        <v>-224</v>
      </c>
      <c r="V54" s="116">
        <v>3.65</v>
      </c>
      <c r="W54">
        <v>0</v>
      </c>
      <c r="X54">
        <v>-60</v>
      </c>
      <c r="Y54">
        <v>0</v>
      </c>
      <c r="Z54">
        <v>3.65</v>
      </c>
      <c r="AA54">
        <v>-164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19.25</v>
      </c>
      <c r="L55" s="88">
        <v>0</v>
      </c>
      <c r="M55" s="116">
        <v>4.43</v>
      </c>
      <c r="N55" s="115">
        <v>0</v>
      </c>
      <c r="O55" s="88">
        <v>-60</v>
      </c>
      <c r="P55" s="88">
        <v>-245</v>
      </c>
      <c r="Q55" s="88">
        <v>0</v>
      </c>
      <c r="R55" s="88">
        <v>0</v>
      </c>
      <c r="S55" s="116">
        <v>0</v>
      </c>
      <c r="U55" s="115">
        <v>-305</v>
      </c>
      <c r="V55" s="116">
        <v>23.68</v>
      </c>
      <c r="W55">
        <v>0</v>
      </c>
      <c r="X55">
        <v>-60</v>
      </c>
      <c r="Y55">
        <v>19.25</v>
      </c>
      <c r="Z55">
        <v>4.43</v>
      </c>
      <c r="AA55">
        <v>-245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18.68</v>
      </c>
      <c r="L56" s="88">
        <v>0</v>
      </c>
      <c r="M56" s="116">
        <v>3.17</v>
      </c>
      <c r="N56" s="115">
        <v>0</v>
      </c>
      <c r="O56" s="88">
        <v>-45</v>
      </c>
      <c r="P56" s="88">
        <v>-245</v>
      </c>
      <c r="Q56" s="88">
        <v>0</v>
      </c>
      <c r="R56" s="88">
        <v>0</v>
      </c>
      <c r="S56" s="116">
        <v>0</v>
      </c>
      <c r="U56" s="115">
        <v>-290</v>
      </c>
      <c r="V56" s="116">
        <v>21.85</v>
      </c>
      <c r="W56">
        <v>0</v>
      </c>
      <c r="X56">
        <v>-45</v>
      </c>
      <c r="Y56">
        <v>18.68</v>
      </c>
      <c r="Z56">
        <v>3.17</v>
      </c>
      <c r="AA56">
        <v>-245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14.84</v>
      </c>
      <c r="L57" s="88">
        <v>0</v>
      </c>
      <c r="M57" s="116">
        <v>0.15</v>
      </c>
      <c r="N57" s="115">
        <v>0</v>
      </c>
      <c r="O57" s="88">
        <v>-20</v>
      </c>
      <c r="P57" s="88">
        <v>-176</v>
      </c>
      <c r="Q57" s="88">
        <v>0</v>
      </c>
      <c r="R57" s="88">
        <v>0</v>
      </c>
      <c r="S57" s="116">
        <v>0</v>
      </c>
      <c r="U57" s="115">
        <v>-196</v>
      </c>
      <c r="V57" s="116">
        <v>14.99</v>
      </c>
      <c r="W57">
        <v>0</v>
      </c>
      <c r="X57">
        <v>-20</v>
      </c>
      <c r="Y57">
        <v>14.84</v>
      </c>
      <c r="Z57">
        <v>0.15</v>
      </c>
      <c r="AA57">
        <v>-176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13.13</v>
      </c>
      <c r="L58" s="88">
        <v>0</v>
      </c>
      <c r="M58" s="116">
        <v>1.18</v>
      </c>
      <c r="N58" s="115">
        <v>0</v>
      </c>
      <c r="O58" s="88">
        <v>0</v>
      </c>
      <c r="P58" s="88">
        <v>-65</v>
      </c>
      <c r="Q58" s="88">
        <v>0</v>
      </c>
      <c r="R58" s="88">
        <v>0</v>
      </c>
      <c r="S58" s="116">
        <v>0</v>
      </c>
      <c r="U58" s="115">
        <v>-65</v>
      </c>
      <c r="V58" s="116">
        <v>14.31</v>
      </c>
      <c r="W58">
        <v>0</v>
      </c>
      <c r="X58">
        <v>0</v>
      </c>
      <c r="Y58">
        <v>13.13</v>
      </c>
      <c r="Z58">
        <v>1.18</v>
      </c>
      <c r="AA58">
        <v>-65</v>
      </c>
    </row>
    <row r="59" spans="7:27">
      <c r="G59" t="s">
        <v>101</v>
      </c>
      <c r="H59" s="115">
        <v>8.98</v>
      </c>
      <c r="I59" s="88">
        <v>0</v>
      </c>
      <c r="J59" s="88">
        <v>0</v>
      </c>
      <c r="K59" s="88">
        <v>0</v>
      </c>
      <c r="L59" s="88">
        <v>0</v>
      </c>
      <c r="M59" s="116">
        <v>0.26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9.24</v>
      </c>
      <c r="W59">
        <v>8.98</v>
      </c>
      <c r="X59">
        <v>0</v>
      </c>
      <c r="Y59">
        <v>0</v>
      </c>
      <c r="Z59">
        <v>0.26</v>
      </c>
      <c r="AA59">
        <v>0</v>
      </c>
    </row>
    <row r="60" spans="7:27">
      <c r="G60" t="s">
        <v>102</v>
      </c>
      <c r="H60" s="115">
        <v>57.05</v>
      </c>
      <c r="I60" s="88">
        <v>0</v>
      </c>
      <c r="J60" s="88">
        <v>0</v>
      </c>
      <c r="K60" s="88">
        <v>23.19</v>
      </c>
      <c r="L60" s="88">
        <v>0</v>
      </c>
      <c r="M60" s="116">
        <v>3.1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83.34</v>
      </c>
      <c r="W60">
        <v>57.05</v>
      </c>
      <c r="X60">
        <v>0</v>
      </c>
      <c r="Y60">
        <v>23.19</v>
      </c>
      <c r="Z60">
        <v>3.1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20.86</v>
      </c>
      <c r="L61" s="88">
        <v>0</v>
      </c>
      <c r="M61" s="116">
        <v>0.67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21.53</v>
      </c>
      <c r="W61">
        <v>0</v>
      </c>
      <c r="X61">
        <v>0</v>
      </c>
      <c r="Y61">
        <v>20.86</v>
      </c>
      <c r="Z61">
        <v>0.67</v>
      </c>
      <c r="AA61">
        <v>0</v>
      </c>
    </row>
    <row r="62" spans="7:27">
      <c r="G62" t="s">
        <v>104</v>
      </c>
      <c r="H62" s="115">
        <v>29.35</v>
      </c>
      <c r="I62" s="88">
        <v>13.9</v>
      </c>
      <c r="J62" s="88">
        <v>1.1000000000000001</v>
      </c>
      <c r="K62" s="88">
        <v>18.350000000000001</v>
      </c>
      <c r="L62" s="88">
        <v>0</v>
      </c>
      <c r="M62" s="116">
        <v>0.44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63.14</v>
      </c>
      <c r="W62">
        <v>29.35</v>
      </c>
      <c r="X62">
        <v>13.9</v>
      </c>
      <c r="Y62">
        <v>18.350000000000001</v>
      </c>
      <c r="Z62">
        <v>0.44</v>
      </c>
      <c r="AA62">
        <v>1.1000000000000001</v>
      </c>
    </row>
    <row r="63" spans="7:27">
      <c r="G63" t="s">
        <v>105</v>
      </c>
      <c r="H63" s="115">
        <v>10.119999999999999</v>
      </c>
      <c r="I63" s="88">
        <v>18.8</v>
      </c>
      <c r="J63" s="88">
        <v>7.36</v>
      </c>
      <c r="K63" s="88">
        <v>15.33</v>
      </c>
      <c r="L63" s="88">
        <v>0</v>
      </c>
      <c r="M63" s="116">
        <v>0.57999999999999996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52.19</v>
      </c>
      <c r="W63">
        <v>10.119999999999999</v>
      </c>
      <c r="X63">
        <v>18.8</v>
      </c>
      <c r="Y63">
        <v>15.33</v>
      </c>
      <c r="Z63">
        <v>0.57999999999999996</v>
      </c>
      <c r="AA63">
        <v>7.36</v>
      </c>
    </row>
    <row r="64" spans="7:27">
      <c r="G64" t="s">
        <v>106</v>
      </c>
      <c r="H64" s="115">
        <v>18.170000000000002</v>
      </c>
      <c r="I64" s="88">
        <v>31.53</v>
      </c>
      <c r="J64" s="88">
        <v>13.06</v>
      </c>
      <c r="K64" s="88">
        <v>0</v>
      </c>
      <c r="L64" s="88">
        <v>0</v>
      </c>
      <c r="M64" s="116">
        <v>0.31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63.07</v>
      </c>
      <c r="W64">
        <v>18.170000000000002</v>
      </c>
      <c r="X64">
        <v>31.53</v>
      </c>
      <c r="Y64">
        <v>0</v>
      </c>
      <c r="Z64">
        <v>0.31</v>
      </c>
      <c r="AA64">
        <v>13.06</v>
      </c>
    </row>
    <row r="65" spans="7:27">
      <c r="G65" t="s">
        <v>107</v>
      </c>
      <c r="H65" s="115">
        <v>24.82</v>
      </c>
      <c r="I65" s="88">
        <v>36.24</v>
      </c>
      <c r="J65" s="88">
        <v>14.64</v>
      </c>
      <c r="K65" s="88">
        <v>13.07</v>
      </c>
      <c r="L65" s="88">
        <v>0</v>
      </c>
      <c r="M65" s="116">
        <v>1.2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89.97</v>
      </c>
      <c r="W65">
        <v>24.82</v>
      </c>
      <c r="X65">
        <v>36.24</v>
      </c>
      <c r="Y65">
        <v>13.07</v>
      </c>
      <c r="Z65">
        <v>1.2</v>
      </c>
      <c r="AA65">
        <v>14.64</v>
      </c>
    </row>
    <row r="66" spans="7:27">
      <c r="G66" t="s">
        <v>108</v>
      </c>
      <c r="H66" s="115">
        <v>20.23</v>
      </c>
      <c r="I66" s="88">
        <v>36.270000000000003</v>
      </c>
      <c r="J66" s="88">
        <v>13.99</v>
      </c>
      <c r="K66" s="88">
        <v>8.74</v>
      </c>
      <c r="L66" s="88">
        <v>0</v>
      </c>
      <c r="M66" s="116">
        <v>0.55000000000000004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79.78</v>
      </c>
      <c r="W66">
        <v>20.23</v>
      </c>
      <c r="X66">
        <v>36.270000000000003</v>
      </c>
      <c r="Y66">
        <v>8.74</v>
      </c>
      <c r="Z66">
        <v>0.55000000000000004</v>
      </c>
      <c r="AA66">
        <v>13.99</v>
      </c>
    </row>
    <row r="67" spans="7:27">
      <c r="G67" t="s">
        <v>109</v>
      </c>
      <c r="H67" s="115">
        <v>10.91</v>
      </c>
      <c r="I67" s="88">
        <v>35.409999999999997</v>
      </c>
      <c r="J67" s="88">
        <v>11.37</v>
      </c>
      <c r="K67" s="88">
        <v>6.69</v>
      </c>
      <c r="L67" s="88">
        <v>0</v>
      </c>
      <c r="M67" s="116">
        <v>1.78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66.16</v>
      </c>
      <c r="W67">
        <v>10.91</v>
      </c>
      <c r="X67">
        <v>35.409999999999997</v>
      </c>
      <c r="Y67">
        <v>6.69</v>
      </c>
      <c r="Z67">
        <v>1.78</v>
      </c>
      <c r="AA67">
        <v>11.37</v>
      </c>
    </row>
    <row r="68" spans="7:27">
      <c r="G68" t="s">
        <v>110</v>
      </c>
      <c r="H68" s="115">
        <v>9.92</v>
      </c>
      <c r="I68" s="88">
        <v>35.49</v>
      </c>
      <c r="J68" s="88">
        <v>9.92</v>
      </c>
      <c r="K68" s="88">
        <v>7.71</v>
      </c>
      <c r="L68" s="88">
        <v>0</v>
      </c>
      <c r="M68" s="116">
        <v>0.93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63.97</v>
      </c>
      <c r="W68">
        <v>9.92</v>
      </c>
      <c r="X68">
        <v>35.49</v>
      </c>
      <c r="Y68">
        <v>7.71</v>
      </c>
      <c r="Z68">
        <v>0.93</v>
      </c>
      <c r="AA68">
        <v>9.92</v>
      </c>
    </row>
    <row r="69" spans="7:27">
      <c r="G69" t="s">
        <v>111</v>
      </c>
      <c r="H69" s="115">
        <v>15.77</v>
      </c>
      <c r="I69" s="88">
        <v>42.43</v>
      </c>
      <c r="J69" s="88">
        <v>8.82</v>
      </c>
      <c r="K69" s="88">
        <v>0</v>
      </c>
      <c r="L69" s="88">
        <v>0</v>
      </c>
      <c r="M69" s="116">
        <v>0.81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67.83</v>
      </c>
      <c r="W69">
        <v>15.77</v>
      </c>
      <c r="X69">
        <v>42.43</v>
      </c>
      <c r="Y69">
        <v>0</v>
      </c>
      <c r="Z69">
        <v>0.81</v>
      </c>
      <c r="AA69">
        <v>8.82</v>
      </c>
    </row>
    <row r="70" spans="7:27">
      <c r="G70" t="s">
        <v>112</v>
      </c>
      <c r="H70" s="115">
        <v>19.45</v>
      </c>
      <c r="I70" s="88">
        <v>42.91</v>
      </c>
      <c r="J70" s="88">
        <v>6.49</v>
      </c>
      <c r="K70" s="88">
        <v>6.71</v>
      </c>
      <c r="L70" s="88">
        <v>0</v>
      </c>
      <c r="M70" s="116">
        <v>0.43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75.989999999999995</v>
      </c>
      <c r="W70">
        <v>19.45</v>
      </c>
      <c r="X70">
        <v>42.91</v>
      </c>
      <c r="Y70">
        <v>6.71</v>
      </c>
      <c r="Z70">
        <v>0.43</v>
      </c>
      <c r="AA70">
        <v>6.49</v>
      </c>
    </row>
    <row r="71" spans="7:27">
      <c r="G71" t="s">
        <v>113</v>
      </c>
      <c r="H71" s="115">
        <v>46.11</v>
      </c>
      <c r="I71" s="88">
        <v>32.94</v>
      </c>
      <c r="J71" s="88">
        <v>2.57</v>
      </c>
      <c r="K71" s="88">
        <v>7.02</v>
      </c>
      <c r="L71" s="88">
        <v>0</v>
      </c>
      <c r="M71" s="116">
        <v>0.16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88.8</v>
      </c>
      <c r="W71">
        <v>46.11</v>
      </c>
      <c r="X71">
        <v>32.94</v>
      </c>
      <c r="Y71">
        <v>7.02</v>
      </c>
      <c r="Z71">
        <v>0.16</v>
      </c>
      <c r="AA71">
        <v>2.57</v>
      </c>
    </row>
    <row r="72" spans="7:27">
      <c r="G72" t="s">
        <v>114</v>
      </c>
      <c r="H72" s="115">
        <v>43.46</v>
      </c>
      <c r="I72" s="88">
        <v>28.27</v>
      </c>
      <c r="J72" s="88">
        <v>0</v>
      </c>
      <c r="K72" s="88">
        <v>11.85</v>
      </c>
      <c r="L72" s="88">
        <v>0</v>
      </c>
      <c r="M72" s="116">
        <v>1.42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85</v>
      </c>
      <c r="W72">
        <v>43.46</v>
      </c>
      <c r="X72">
        <v>28.27</v>
      </c>
      <c r="Y72">
        <v>11.85</v>
      </c>
      <c r="Z72">
        <v>1.42</v>
      </c>
      <c r="AA72">
        <v>0</v>
      </c>
    </row>
    <row r="73" spans="7:27">
      <c r="G73" t="s">
        <v>115</v>
      </c>
      <c r="H73" s="115">
        <v>44.51</v>
      </c>
      <c r="I73" s="88">
        <v>29.97</v>
      </c>
      <c r="J73" s="88">
        <v>0</v>
      </c>
      <c r="K73" s="88">
        <v>0</v>
      </c>
      <c r="L73" s="88">
        <v>0</v>
      </c>
      <c r="M73" s="116">
        <v>1.17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75.650000000000006</v>
      </c>
      <c r="W73">
        <v>44.51</v>
      </c>
      <c r="X73">
        <v>29.97</v>
      </c>
      <c r="Y73">
        <v>0</v>
      </c>
      <c r="Z73">
        <v>1.17</v>
      </c>
      <c r="AA73">
        <v>0</v>
      </c>
    </row>
    <row r="74" spans="7:27">
      <c r="G74" t="s">
        <v>116</v>
      </c>
      <c r="H74" s="115">
        <v>35.5</v>
      </c>
      <c r="I74" s="88">
        <v>35.19</v>
      </c>
      <c r="J74" s="88">
        <v>0</v>
      </c>
      <c r="K74" s="88">
        <v>10.1</v>
      </c>
      <c r="L74" s="88">
        <v>0</v>
      </c>
      <c r="M74" s="116">
        <v>2.72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83.51</v>
      </c>
      <c r="W74">
        <v>35.5</v>
      </c>
      <c r="X74">
        <v>35.19</v>
      </c>
      <c r="Y74">
        <v>10.1</v>
      </c>
      <c r="Z74">
        <v>2.72</v>
      </c>
      <c r="AA74">
        <v>0</v>
      </c>
    </row>
    <row r="75" spans="7:27">
      <c r="G75" t="s">
        <v>117</v>
      </c>
      <c r="H75" s="115">
        <v>24.34</v>
      </c>
      <c r="I75" s="88">
        <v>25.27</v>
      </c>
      <c r="J75" s="88">
        <v>0</v>
      </c>
      <c r="K75" s="88">
        <v>13.67</v>
      </c>
      <c r="L75" s="88">
        <v>0</v>
      </c>
      <c r="M75" s="116">
        <v>1.91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65.19</v>
      </c>
      <c r="W75">
        <v>24.34</v>
      </c>
      <c r="X75">
        <v>25.27</v>
      </c>
      <c r="Y75">
        <v>13.67</v>
      </c>
      <c r="Z75">
        <v>1.91</v>
      </c>
      <c r="AA75">
        <v>0</v>
      </c>
    </row>
    <row r="76" spans="7:27">
      <c r="G76" t="s">
        <v>118</v>
      </c>
      <c r="H76" s="115">
        <v>21.07</v>
      </c>
      <c r="I76" s="88">
        <v>13.1</v>
      </c>
      <c r="J76" s="88">
        <v>0</v>
      </c>
      <c r="K76" s="88">
        <v>10.1</v>
      </c>
      <c r="L76" s="88">
        <v>0</v>
      </c>
      <c r="M76" s="116">
        <v>1.67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45.94</v>
      </c>
      <c r="W76">
        <v>21.07</v>
      </c>
      <c r="X76">
        <v>13.1</v>
      </c>
      <c r="Y76">
        <v>10.1</v>
      </c>
      <c r="Z76">
        <v>1.67</v>
      </c>
      <c r="AA76">
        <v>0</v>
      </c>
    </row>
    <row r="77" spans="7:27">
      <c r="G77" t="s">
        <v>119</v>
      </c>
      <c r="H77" s="115">
        <v>12.11</v>
      </c>
      <c r="I77" s="88">
        <v>0</v>
      </c>
      <c r="J77" s="88">
        <v>0</v>
      </c>
      <c r="K77" s="88">
        <v>9.2100000000000009</v>
      </c>
      <c r="L77" s="88">
        <v>0</v>
      </c>
      <c r="M77" s="116">
        <v>1.18</v>
      </c>
      <c r="N77" s="115">
        <v>0</v>
      </c>
      <c r="O77" s="88">
        <v>-5</v>
      </c>
      <c r="P77" s="88">
        <v>0</v>
      </c>
      <c r="Q77" s="88">
        <v>0</v>
      </c>
      <c r="R77" s="88">
        <v>0</v>
      </c>
      <c r="S77" s="116">
        <v>0</v>
      </c>
      <c r="U77" s="115">
        <v>-5</v>
      </c>
      <c r="V77" s="116">
        <v>22.5</v>
      </c>
      <c r="W77">
        <v>12.11</v>
      </c>
      <c r="X77">
        <v>-5</v>
      </c>
      <c r="Y77">
        <v>9.2100000000000009</v>
      </c>
      <c r="Z77">
        <v>1.18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0.02</v>
      </c>
      <c r="N78" s="115">
        <v>0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-5</v>
      </c>
      <c r="V78" s="116">
        <v>0.02</v>
      </c>
      <c r="W78">
        <v>0</v>
      </c>
      <c r="X78">
        <v>-5</v>
      </c>
      <c r="Y78">
        <v>0</v>
      </c>
      <c r="Z78">
        <v>0.02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11.09</v>
      </c>
      <c r="L79" s="88">
        <v>0</v>
      </c>
      <c r="M79" s="116">
        <v>0.56999999999999995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11.66</v>
      </c>
      <c r="W79">
        <v>0</v>
      </c>
      <c r="X79">
        <v>0</v>
      </c>
      <c r="Y79">
        <v>11.09</v>
      </c>
      <c r="Z79">
        <v>0.56999999999999995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9.9600000000000009</v>
      </c>
      <c r="L80" s="88">
        <v>0</v>
      </c>
      <c r="M80" s="116">
        <v>0.93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10.89</v>
      </c>
      <c r="W80">
        <v>0</v>
      </c>
      <c r="X80">
        <v>0</v>
      </c>
      <c r="Y80">
        <v>9.9600000000000009</v>
      </c>
      <c r="Z80">
        <v>0.93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9.15</v>
      </c>
      <c r="L81" s="88">
        <v>0</v>
      </c>
      <c r="M81" s="116">
        <v>1.47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10.62</v>
      </c>
      <c r="W81">
        <v>0</v>
      </c>
      <c r="X81">
        <v>0</v>
      </c>
      <c r="Y81">
        <v>9.15</v>
      </c>
      <c r="Z81">
        <v>1.47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9.08</v>
      </c>
      <c r="L82" s="88">
        <v>0</v>
      </c>
      <c r="M82" s="116">
        <v>0.74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9.82</v>
      </c>
      <c r="W82">
        <v>0</v>
      </c>
      <c r="X82">
        <v>0</v>
      </c>
      <c r="Y82">
        <v>9.08</v>
      </c>
      <c r="Z82">
        <v>0.74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1.48</v>
      </c>
      <c r="L83" s="88">
        <v>0</v>
      </c>
      <c r="M83" s="116">
        <v>1.2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2.68</v>
      </c>
      <c r="W83">
        <v>0</v>
      </c>
      <c r="X83">
        <v>0</v>
      </c>
      <c r="Y83">
        <v>1.48</v>
      </c>
      <c r="Z83">
        <v>1.2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9.0299999999999994</v>
      </c>
      <c r="L84" s="88">
        <v>0</v>
      </c>
      <c r="M84" s="116">
        <v>1.1399999999999999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10.17</v>
      </c>
      <c r="W84">
        <v>0</v>
      </c>
      <c r="X84">
        <v>0</v>
      </c>
      <c r="Y84">
        <v>9.0299999999999994</v>
      </c>
      <c r="Z84">
        <v>1.1399999999999999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9.11</v>
      </c>
      <c r="L85" s="88">
        <v>0</v>
      </c>
      <c r="M85" s="116">
        <v>0.14000000000000001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9.25</v>
      </c>
      <c r="W85">
        <v>0</v>
      </c>
      <c r="X85">
        <v>0</v>
      </c>
      <c r="Y85">
        <v>9.11</v>
      </c>
      <c r="Z85">
        <v>0.14000000000000001</v>
      </c>
      <c r="AA85">
        <v>0</v>
      </c>
    </row>
    <row r="86" spans="7:27">
      <c r="G86" t="s">
        <v>128</v>
      </c>
      <c r="H86" s="115">
        <v>2.5299999999999998</v>
      </c>
      <c r="I86" s="88">
        <v>0</v>
      </c>
      <c r="J86" s="88">
        <v>0</v>
      </c>
      <c r="K86" s="88">
        <v>7.46</v>
      </c>
      <c r="L86" s="88">
        <v>0</v>
      </c>
      <c r="M86" s="116">
        <v>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10.99</v>
      </c>
      <c r="W86">
        <v>2.5299999999999998</v>
      </c>
      <c r="X86">
        <v>0</v>
      </c>
      <c r="Y86">
        <v>7.46</v>
      </c>
      <c r="Z86">
        <v>1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6.36</v>
      </c>
      <c r="L87" s="88">
        <v>0</v>
      </c>
      <c r="M87" s="116">
        <v>0.37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6.73</v>
      </c>
      <c r="W87">
        <v>0</v>
      </c>
      <c r="X87">
        <v>0</v>
      </c>
      <c r="Y87">
        <v>6.36</v>
      </c>
      <c r="Z87">
        <v>0.37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1.0900000000000001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1.0900000000000001</v>
      </c>
      <c r="W88">
        <v>0</v>
      </c>
      <c r="X88">
        <v>0</v>
      </c>
      <c r="Y88">
        <v>0</v>
      </c>
      <c r="Z88">
        <v>1.0900000000000001</v>
      </c>
      <c r="AA88">
        <v>0</v>
      </c>
    </row>
    <row r="89" spans="7:27">
      <c r="G89" t="s">
        <v>131</v>
      </c>
      <c r="H89" s="115">
        <v>20.260000000000002</v>
      </c>
      <c r="I89" s="88">
        <v>0</v>
      </c>
      <c r="J89" s="88">
        <v>0</v>
      </c>
      <c r="K89" s="88">
        <v>6.29</v>
      </c>
      <c r="L89" s="88">
        <v>0</v>
      </c>
      <c r="M89" s="116">
        <v>0.24</v>
      </c>
      <c r="N89" s="115">
        <v>0</v>
      </c>
      <c r="O89" s="88">
        <v>-20</v>
      </c>
      <c r="P89" s="88">
        <v>0</v>
      </c>
      <c r="Q89" s="88">
        <v>0</v>
      </c>
      <c r="R89" s="88">
        <v>0</v>
      </c>
      <c r="S89" s="116">
        <v>0</v>
      </c>
      <c r="U89" s="115">
        <v>-20</v>
      </c>
      <c r="V89" s="116">
        <v>26.79</v>
      </c>
      <c r="W89">
        <v>20.260000000000002</v>
      </c>
      <c r="X89">
        <v>-20</v>
      </c>
      <c r="Y89">
        <v>6.29</v>
      </c>
      <c r="Z89">
        <v>0.24</v>
      </c>
      <c r="AA89">
        <v>0</v>
      </c>
    </row>
    <row r="90" spans="7:27">
      <c r="G90" t="s">
        <v>132</v>
      </c>
      <c r="H90" s="115">
        <v>37.869999999999997</v>
      </c>
      <c r="I90" s="88">
        <v>0</v>
      </c>
      <c r="J90" s="88">
        <v>1.73</v>
      </c>
      <c r="K90" s="88">
        <v>6.17</v>
      </c>
      <c r="L90" s="88">
        <v>0</v>
      </c>
      <c r="M90" s="116">
        <v>0.4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46.17</v>
      </c>
      <c r="W90">
        <v>37.869999999999997</v>
      </c>
      <c r="X90">
        <v>0</v>
      </c>
      <c r="Y90">
        <v>6.17</v>
      </c>
      <c r="Z90">
        <v>0.4</v>
      </c>
      <c r="AA90">
        <v>1.73</v>
      </c>
    </row>
    <row r="91" spans="7:27">
      <c r="G91" t="s">
        <v>133</v>
      </c>
      <c r="H91" s="115">
        <v>16.3</v>
      </c>
      <c r="I91" s="88">
        <v>0</v>
      </c>
      <c r="J91" s="88">
        <v>4.24</v>
      </c>
      <c r="K91" s="88">
        <v>0.69</v>
      </c>
      <c r="L91" s="88">
        <v>0</v>
      </c>
      <c r="M91" s="116">
        <v>0</v>
      </c>
      <c r="N91" s="115">
        <v>0</v>
      </c>
      <c r="O91" s="88">
        <v>-35</v>
      </c>
      <c r="P91" s="88">
        <v>0</v>
      </c>
      <c r="Q91" s="88">
        <v>0</v>
      </c>
      <c r="R91" s="88">
        <v>0</v>
      </c>
      <c r="S91" s="116">
        <v>0</v>
      </c>
      <c r="U91" s="115">
        <v>-35</v>
      </c>
      <c r="V91" s="116">
        <v>21.23</v>
      </c>
      <c r="W91">
        <v>16.3</v>
      </c>
      <c r="X91">
        <v>-35</v>
      </c>
      <c r="Y91">
        <v>0.69</v>
      </c>
      <c r="Z91">
        <v>0</v>
      </c>
      <c r="AA91">
        <v>4.24</v>
      </c>
    </row>
    <row r="92" spans="7:27">
      <c r="G92" t="s">
        <v>134</v>
      </c>
      <c r="H92" s="115">
        <v>23.26</v>
      </c>
      <c r="I92" s="88">
        <v>0</v>
      </c>
      <c r="J92" s="88">
        <v>7.35</v>
      </c>
      <c r="K92" s="88">
        <v>4.01</v>
      </c>
      <c r="L92" s="88">
        <v>0</v>
      </c>
      <c r="M92" s="116">
        <v>0</v>
      </c>
      <c r="N92" s="115">
        <v>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-10</v>
      </c>
      <c r="V92" s="116">
        <v>34.619999999999997</v>
      </c>
      <c r="W92">
        <v>23.26</v>
      </c>
      <c r="X92">
        <v>-10</v>
      </c>
      <c r="Y92">
        <v>4.01</v>
      </c>
      <c r="Z92">
        <v>0</v>
      </c>
      <c r="AA92">
        <v>7.35</v>
      </c>
    </row>
    <row r="93" spans="7:27">
      <c r="G93" t="s">
        <v>135</v>
      </c>
      <c r="H93" s="115">
        <v>34.799999999999997</v>
      </c>
      <c r="I93" s="88">
        <v>17.8</v>
      </c>
      <c r="J93" s="88">
        <v>35.82</v>
      </c>
      <c r="K93" s="88">
        <v>4.4800000000000004</v>
      </c>
      <c r="L93" s="88">
        <v>0</v>
      </c>
      <c r="M93" s="116">
        <v>0.2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93.1</v>
      </c>
      <c r="W93">
        <v>34.799999999999997</v>
      </c>
      <c r="X93">
        <v>17.8</v>
      </c>
      <c r="Y93">
        <v>4.4800000000000004</v>
      </c>
      <c r="Z93">
        <v>0.2</v>
      </c>
      <c r="AA93">
        <v>35.82</v>
      </c>
    </row>
    <row r="94" spans="7:27">
      <c r="G94" t="s">
        <v>136</v>
      </c>
      <c r="H94" s="115">
        <v>38.01</v>
      </c>
      <c r="I94" s="88">
        <v>34.950000000000003</v>
      </c>
      <c r="J94" s="88">
        <v>39.01</v>
      </c>
      <c r="K94" s="88">
        <v>4.3899999999999997</v>
      </c>
      <c r="L94" s="88">
        <v>0</v>
      </c>
      <c r="M94" s="116">
        <v>0.35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116.71</v>
      </c>
      <c r="W94">
        <v>38.01</v>
      </c>
      <c r="X94">
        <v>34.950000000000003</v>
      </c>
      <c r="Y94">
        <v>4.3899999999999997</v>
      </c>
      <c r="Z94">
        <v>0.35</v>
      </c>
      <c r="AA94">
        <v>39.01</v>
      </c>
    </row>
    <row r="95" spans="7:27">
      <c r="G95" t="s">
        <v>137</v>
      </c>
      <c r="H95" s="115">
        <v>24.97</v>
      </c>
      <c r="I95" s="88">
        <v>51.61</v>
      </c>
      <c r="J95" s="88">
        <v>35.76</v>
      </c>
      <c r="K95" s="88">
        <v>0.53</v>
      </c>
      <c r="L95" s="88">
        <v>0</v>
      </c>
      <c r="M95" s="116">
        <v>0.34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113.21</v>
      </c>
      <c r="W95">
        <v>24.97</v>
      </c>
      <c r="X95">
        <v>51.61</v>
      </c>
      <c r="Y95">
        <v>0.53</v>
      </c>
      <c r="Z95">
        <v>0.34</v>
      </c>
      <c r="AA95">
        <v>35.76</v>
      </c>
    </row>
    <row r="96" spans="7:27">
      <c r="G96" t="s">
        <v>138</v>
      </c>
      <c r="H96" s="115">
        <v>25.52</v>
      </c>
      <c r="I96" s="88">
        <v>61.65</v>
      </c>
      <c r="J96" s="88">
        <v>34.94</v>
      </c>
      <c r="K96" s="88">
        <v>3.92</v>
      </c>
      <c r="L96" s="88">
        <v>0</v>
      </c>
      <c r="M96" s="116">
        <v>0.26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126.29</v>
      </c>
      <c r="W96">
        <v>25.52</v>
      </c>
      <c r="X96">
        <v>61.65</v>
      </c>
      <c r="Y96">
        <v>3.92</v>
      </c>
      <c r="Z96">
        <v>0.26</v>
      </c>
      <c r="AA96">
        <v>34.94</v>
      </c>
    </row>
    <row r="97" spans="1:83">
      <c r="G97" t="s">
        <v>139</v>
      </c>
      <c r="H97" s="115">
        <v>22.66</v>
      </c>
      <c r="I97" s="88">
        <v>71.86</v>
      </c>
      <c r="J97" s="88">
        <v>37.700000000000003</v>
      </c>
      <c r="K97" s="88">
        <v>3.61</v>
      </c>
      <c r="L97" s="88">
        <v>0</v>
      </c>
      <c r="M97" s="116">
        <v>0.14000000000000001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135.97</v>
      </c>
      <c r="W97">
        <v>22.66</v>
      </c>
      <c r="X97">
        <v>71.86</v>
      </c>
      <c r="Y97">
        <v>3.61</v>
      </c>
      <c r="Z97">
        <v>0.14000000000000001</v>
      </c>
      <c r="AA97">
        <v>37.700000000000003</v>
      </c>
    </row>
    <row r="98" spans="1:83">
      <c r="G98" t="s">
        <v>140</v>
      </c>
      <c r="H98" s="115">
        <v>20.85</v>
      </c>
      <c r="I98" s="88">
        <v>68.459999999999994</v>
      </c>
      <c r="J98" s="88">
        <v>37.58</v>
      </c>
      <c r="K98" s="88">
        <v>3.62</v>
      </c>
      <c r="L98" s="88">
        <v>0</v>
      </c>
      <c r="M98" s="116">
        <v>0.12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130.63</v>
      </c>
      <c r="W98">
        <v>20.85</v>
      </c>
      <c r="X98">
        <v>68.459999999999994</v>
      </c>
      <c r="Y98">
        <v>3.62</v>
      </c>
      <c r="Z98">
        <v>0.12</v>
      </c>
      <c r="AA98">
        <v>37.58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0.22216</v>
      </c>
      <c r="I99" s="111">
        <f t="shared" ref="I99:BQ99" si="1">SUM(I3:I98)/4000</f>
        <v>0.29134749999999998</v>
      </c>
      <c r="J99" s="111">
        <f t="shared" si="1"/>
        <v>0.12778</v>
      </c>
      <c r="K99" s="111">
        <f t="shared" si="1"/>
        <v>0.20276750000000013</v>
      </c>
      <c r="L99" s="111">
        <f t="shared" si="1"/>
        <v>0</v>
      </c>
      <c r="M99" s="111">
        <f t="shared" si="1"/>
        <v>3.2960000000000003E-2</v>
      </c>
      <c r="N99" s="110">
        <f t="shared" si="1"/>
        <v>0</v>
      </c>
      <c r="O99" s="111">
        <f t="shared" si="1"/>
        <v>-1.50125</v>
      </c>
      <c r="P99" s="111">
        <f t="shared" si="1"/>
        <v>-3.0265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-4.5277500000000002</v>
      </c>
      <c r="V99" s="112">
        <f t="shared" si="1"/>
        <v>0.87701499999999999</v>
      </c>
      <c r="W99">
        <f t="shared" si="1"/>
        <v>0.22216</v>
      </c>
      <c r="X99">
        <f t="shared" si="1"/>
        <v>-1.2099025000000001</v>
      </c>
      <c r="Y99">
        <f t="shared" si="1"/>
        <v>0.20276750000000013</v>
      </c>
      <c r="Z99">
        <f t="shared" si="1"/>
        <v>3.2960000000000003E-2</v>
      </c>
      <c r="AA99">
        <f t="shared" si="1"/>
        <v>-2.89872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471</v>
      </c>
      <c r="X1" t="s">
        <v>471</v>
      </c>
      <c r="Y1" t="s">
        <v>471</v>
      </c>
      <c r="Z1" t="s">
        <v>471</v>
      </c>
      <c r="AA1" t="s">
        <v>471</v>
      </c>
      <c r="AB1" t="s">
        <v>472</v>
      </c>
      <c r="AC1" t="s">
        <v>473</v>
      </c>
      <c r="AD1" t="s">
        <v>474</v>
      </c>
      <c r="AE1" t="s">
        <v>475</v>
      </c>
      <c r="AF1" t="s">
        <v>476</v>
      </c>
      <c r="AG1" t="s">
        <v>476</v>
      </c>
      <c r="AH1" t="s">
        <v>477</v>
      </c>
      <c r="AI1" t="s">
        <v>478</v>
      </c>
      <c r="AJ1" t="s">
        <v>479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484</v>
      </c>
      <c r="AQ1" t="s">
        <v>485</v>
      </c>
      <c r="AR1" t="s">
        <v>486</v>
      </c>
      <c r="AS1" t="s">
        <v>487</v>
      </c>
      <c r="AT1" t="s">
        <v>487</v>
      </c>
      <c r="AU1" t="s">
        <v>488</v>
      </c>
      <c r="AV1" t="s">
        <v>489</v>
      </c>
      <c r="AW1" t="s">
        <v>471</v>
      </c>
      <c r="AX1" t="s">
        <v>471</v>
      </c>
      <c r="AY1" t="s">
        <v>471</v>
      </c>
      <c r="AZ1" t="s">
        <v>490</v>
      </c>
      <c r="BA1" t="s">
        <v>491</v>
      </c>
      <c r="BB1" t="s">
        <v>492</v>
      </c>
      <c r="BC1" t="s">
        <v>493</v>
      </c>
      <c r="BD1" t="s">
        <v>494</v>
      </c>
      <c r="BE1" t="s">
        <v>482</v>
      </c>
      <c r="BF1" t="s">
        <v>495</v>
      </c>
      <c r="BG1" t="s">
        <v>471</v>
      </c>
      <c r="BH1" t="s">
        <v>496</v>
      </c>
      <c r="BI1" t="s">
        <v>496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246</v>
      </c>
      <c r="AV2" t="s">
        <v>390</v>
      </c>
      <c r="AW2" t="s">
        <v>268</v>
      </c>
      <c r="AX2" t="s">
        <v>270</v>
      </c>
      <c r="AY2" t="s">
        <v>237</v>
      </c>
      <c r="AZ2" t="s">
        <v>152</v>
      </c>
      <c r="BA2" t="s">
        <v>152</v>
      </c>
      <c r="BB2" t="s">
        <v>152</v>
      </c>
      <c r="BC2" t="s">
        <v>153</v>
      </c>
      <c r="BD2" t="s">
        <v>153</v>
      </c>
      <c r="BE2" t="s">
        <v>153</v>
      </c>
      <c r="BF2" t="s">
        <v>153</v>
      </c>
      <c r="BG2" t="s">
        <v>269</v>
      </c>
      <c r="BH2" t="s">
        <v>149</v>
      </c>
      <c r="BI2" t="s">
        <v>150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1010.5499999999998</v>
      </c>
      <c r="I3" s="95">
        <v>101.33</v>
      </c>
      <c r="J3" s="95">
        <v>256.83</v>
      </c>
      <c r="K3" s="95">
        <v>29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33.83</v>
      </c>
      <c r="AC3">
        <v>76.37</v>
      </c>
      <c r="AD3">
        <v>18.079999999999998</v>
      </c>
      <c r="AE3">
        <v>40.6</v>
      </c>
      <c r="AF3">
        <v>676.69</v>
      </c>
      <c r="AG3">
        <v>25.04</v>
      </c>
      <c r="AH3">
        <v>0</v>
      </c>
      <c r="AI3">
        <v>9.56</v>
      </c>
      <c r="AJ3">
        <v>0</v>
      </c>
      <c r="AK3">
        <v>0</v>
      </c>
      <c r="AL3">
        <v>24.91</v>
      </c>
      <c r="AM3">
        <v>49.79</v>
      </c>
      <c r="AN3">
        <v>24.89</v>
      </c>
      <c r="AO3">
        <v>14.5</v>
      </c>
      <c r="AP3">
        <v>0</v>
      </c>
      <c r="AQ3">
        <v>41.57</v>
      </c>
      <c r="AR3">
        <v>15.47</v>
      </c>
      <c r="AS3">
        <v>14.5</v>
      </c>
      <c r="AT3">
        <v>14.5</v>
      </c>
      <c r="AU3">
        <v>25.33</v>
      </c>
      <c r="AV3">
        <v>0.53</v>
      </c>
      <c r="AW3">
        <v>0.97</v>
      </c>
      <c r="AX3">
        <v>0.93</v>
      </c>
      <c r="AY3">
        <v>0.59</v>
      </c>
      <c r="AZ3">
        <v>0</v>
      </c>
      <c r="BA3">
        <v>0</v>
      </c>
      <c r="BB3">
        <v>29</v>
      </c>
      <c r="BC3">
        <v>4.9000000000000004</v>
      </c>
      <c r="BD3">
        <v>96.67</v>
      </c>
      <c r="BE3">
        <v>96.67</v>
      </c>
      <c r="BF3">
        <v>58</v>
      </c>
      <c r="BG3">
        <v>0.4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1011.1599999999999</v>
      </c>
      <c r="I4" s="88">
        <v>101.33</v>
      </c>
      <c r="J4" s="88">
        <v>256.83</v>
      </c>
      <c r="K4" s="88">
        <v>29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33.83</v>
      </c>
      <c r="AC4">
        <v>76.37</v>
      </c>
      <c r="AD4">
        <v>18.690000000000001</v>
      </c>
      <c r="AE4">
        <v>40.6</v>
      </c>
      <c r="AF4">
        <v>676.69</v>
      </c>
      <c r="AG4">
        <v>25.04</v>
      </c>
      <c r="AH4">
        <v>0</v>
      </c>
      <c r="AI4">
        <v>9.56</v>
      </c>
      <c r="AJ4">
        <v>0</v>
      </c>
      <c r="AK4">
        <v>0</v>
      </c>
      <c r="AL4">
        <v>24.91</v>
      </c>
      <c r="AM4">
        <v>49.79</v>
      </c>
      <c r="AN4">
        <v>24.89</v>
      </c>
      <c r="AO4">
        <v>14.5</v>
      </c>
      <c r="AP4">
        <v>0</v>
      </c>
      <c r="AQ4">
        <v>41.57</v>
      </c>
      <c r="AR4">
        <v>15.47</v>
      </c>
      <c r="AS4">
        <v>14.5</v>
      </c>
      <c r="AT4">
        <v>14.5</v>
      </c>
      <c r="AU4">
        <v>25.33</v>
      </c>
      <c r="AV4">
        <v>0.53</v>
      </c>
      <c r="AW4">
        <v>0.97</v>
      </c>
      <c r="AX4">
        <v>0.93</v>
      </c>
      <c r="AY4">
        <v>0.59</v>
      </c>
      <c r="AZ4">
        <v>0</v>
      </c>
      <c r="BA4">
        <v>0</v>
      </c>
      <c r="BB4">
        <v>29</v>
      </c>
      <c r="BC4">
        <v>4.9000000000000004</v>
      </c>
      <c r="BD4">
        <v>96.67</v>
      </c>
      <c r="BE4">
        <v>96.67</v>
      </c>
      <c r="BF4">
        <v>58</v>
      </c>
      <c r="BG4">
        <v>0.4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865.86999999999989</v>
      </c>
      <c r="I5" s="88">
        <v>101.33</v>
      </c>
      <c r="J5" s="88">
        <v>256.83</v>
      </c>
      <c r="K5" s="88">
        <v>29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33.83</v>
      </c>
      <c r="AC5">
        <v>76.37</v>
      </c>
      <c r="AD5">
        <v>18.399999999999999</v>
      </c>
      <c r="AE5">
        <v>40.6</v>
      </c>
      <c r="AF5">
        <v>483.35</v>
      </c>
      <c r="AG5">
        <v>25.04</v>
      </c>
      <c r="AH5">
        <v>48.34</v>
      </c>
      <c r="AI5">
        <v>9.56</v>
      </c>
      <c r="AJ5">
        <v>0</v>
      </c>
      <c r="AK5">
        <v>0</v>
      </c>
      <c r="AL5">
        <v>24.91</v>
      </c>
      <c r="AM5">
        <v>49.79</v>
      </c>
      <c r="AN5">
        <v>24.89</v>
      </c>
      <c r="AO5">
        <v>14.5</v>
      </c>
      <c r="AP5">
        <v>0</v>
      </c>
      <c r="AQ5">
        <v>41.57</v>
      </c>
      <c r="AR5">
        <v>15.47</v>
      </c>
      <c r="AS5">
        <v>14.5</v>
      </c>
      <c r="AT5">
        <v>14.5</v>
      </c>
      <c r="AU5">
        <v>25.33</v>
      </c>
      <c r="AV5">
        <v>0.53</v>
      </c>
      <c r="AW5">
        <v>0.97</v>
      </c>
      <c r="AX5">
        <v>0.93</v>
      </c>
      <c r="AY5">
        <v>0.59</v>
      </c>
      <c r="AZ5">
        <v>0</v>
      </c>
      <c r="BA5">
        <v>0</v>
      </c>
      <c r="BB5">
        <v>29</v>
      </c>
      <c r="BC5">
        <v>4.9000000000000004</v>
      </c>
      <c r="BD5">
        <v>96.67</v>
      </c>
      <c r="BE5">
        <v>96.67</v>
      </c>
      <c r="BF5">
        <v>58</v>
      </c>
      <c r="BG5">
        <v>0.4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865.92999999999984</v>
      </c>
      <c r="I6" s="88">
        <v>101.33</v>
      </c>
      <c r="J6" s="88">
        <v>256.83</v>
      </c>
      <c r="K6" s="88">
        <v>29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33.83</v>
      </c>
      <c r="AC6">
        <v>76.37</v>
      </c>
      <c r="AD6">
        <v>18.46</v>
      </c>
      <c r="AE6">
        <v>40.6</v>
      </c>
      <c r="AF6">
        <v>483.35</v>
      </c>
      <c r="AG6">
        <v>25.04</v>
      </c>
      <c r="AH6">
        <v>48.34</v>
      </c>
      <c r="AI6">
        <v>9.56</v>
      </c>
      <c r="AJ6">
        <v>0</v>
      </c>
      <c r="AK6">
        <v>0</v>
      </c>
      <c r="AL6">
        <v>24.91</v>
      </c>
      <c r="AM6">
        <v>49.79</v>
      </c>
      <c r="AN6">
        <v>24.89</v>
      </c>
      <c r="AO6">
        <v>14.5</v>
      </c>
      <c r="AP6">
        <v>0</v>
      </c>
      <c r="AQ6">
        <v>41.57</v>
      </c>
      <c r="AR6">
        <v>15.47</v>
      </c>
      <c r="AS6">
        <v>14.5</v>
      </c>
      <c r="AT6">
        <v>14.5</v>
      </c>
      <c r="AU6">
        <v>25.33</v>
      </c>
      <c r="AV6">
        <v>0.53</v>
      </c>
      <c r="AW6">
        <v>0.97</v>
      </c>
      <c r="AX6">
        <v>0.93</v>
      </c>
      <c r="AY6">
        <v>0.59</v>
      </c>
      <c r="AZ6">
        <v>0</v>
      </c>
      <c r="BA6">
        <v>0</v>
      </c>
      <c r="BB6">
        <v>29</v>
      </c>
      <c r="BC6">
        <v>4.9000000000000004</v>
      </c>
      <c r="BD6">
        <v>96.67</v>
      </c>
      <c r="BE6">
        <v>96.67</v>
      </c>
      <c r="BF6">
        <v>58</v>
      </c>
      <c r="BG6">
        <v>0.4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866.69999999999982</v>
      </c>
      <c r="I7" s="88">
        <v>101.33</v>
      </c>
      <c r="J7" s="88">
        <v>256.74</v>
      </c>
      <c r="K7" s="88">
        <v>19.329999999999998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33.83</v>
      </c>
      <c r="AC7">
        <v>76.37</v>
      </c>
      <c r="AD7">
        <v>19.23</v>
      </c>
      <c r="AE7">
        <v>40.6</v>
      </c>
      <c r="AF7">
        <v>483.35</v>
      </c>
      <c r="AG7">
        <v>25.04</v>
      </c>
      <c r="AH7">
        <v>48.34</v>
      </c>
      <c r="AI7">
        <v>9.56</v>
      </c>
      <c r="AJ7">
        <v>0</v>
      </c>
      <c r="AK7">
        <v>0</v>
      </c>
      <c r="AL7">
        <v>24.91</v>
      </c>
      <c r="AM7">
        <v>49.79</v>
      </c>
      <c r="AN7">
        <v>24.89</v>
      </c>
      <c r="AO7">
        <v>14.5</v>
      </c>
      <c r="AP7">
        <v>0</v>
      </c>
      <c r="AQ7">
        <v>41.57</v>
      </c>
      <c r="AR7">
        <v>15.47</v>
      </c>
      <c r="AS7">
        <v>14.5</v>
      </c>
      <c r="AT7">
        <v>14.5</v>
      </c>
      <c r="AU7">
        <v>25.33</v>
      </c>
      <c r="AV7">
        <v>0.53</v>
      </c>
      <c r="AW7">
        <v>0.97</v>
      </c>
      <c r="AX7">
        <v>0.93</v>
      </c>
      <c r="AY7">
        <v>0.59</v>
      </c>
      <c r="AZ7">
        <v>0</v>
      </c>
      <c r="BA7">
        <v>0</v>
      </c>
      <c r="BB7">
        <v>19.329999999999998</v>
      </c>
      <c r="BC7">
        <v>4.8099999999999996</v>
      </c>
      <c r="BD7">
        <v>96.67</v>
      </c>
      <c r="BE7">
        <v>96.67</v>
      </c>
      <c r="BF7">
        <v>58</v>
      </c>
      <c r="BG7">
        <v>0.4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866.8599999999999</v>
      </c>
      <c r="I8" s="88">
        <v>101.33</v>
      </c>
      <c r="J8" s="88">
        <v>256.74</v>
      </c>
      <c r="K8" s="88">
        <v>19.329999999999998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33.83</v>
      </c>
      <c r="AC8">
        <v>76.37</v>
      </c>
      <c r="AD8">
        <v>19.39</v>
      </c>
      <c r="AE8">
        <v>40.6</v>
      </c>
      <c r="AF8">
        <v>483.35</v>
      </c>
      <c r="AG8">
        <v>25.04</v>
      </c>
      <c r="AH8">
        <v>48.34</v>
      </c>
      <c r="AI8">
        <v>9.56</v>
      </c>
      <c r="AJ8">
        <v>0</v>
      </c>
      <c r="AK8">
        <v>0</v>
      </c>
      <c r="AL8">
        <v>24.91</v>
      </c>
      <c r="AM8">
        <v>49.79</v>
      </c>
      <c r="AN8">
        <v>24.89</v>
      </c>
      <c r="AO8">
        <v>14.5</v>
      </c>
      <c r="AP8">
        <v>0</v>
      </c>
      <c r="AQ8">
        <v>41.57</v>
      </c>
      <c r="AR8">
        <v>15.47</v>
      </c>
      <c r="AS8">
        <v>14.5</v>
      </c>
      <c r="AT8">
        <v>14.5</v>
      </c>
      <c r="AU8">
        <v>25.33</v>
      </c>
      <c r="AV8">
        <v>0.53</v>
      </c>
      <c r="AW8">
        <v>0.97</v>
      </c>
      <c r="AX8">
        <v>0.93</v>
      </c>
      <c r="AY8">
        <v>0.59</v>
      </c>
      <c r="AZ8">
        <v>0</v>
      </c>
      <c r="BA8">
        <v>0</v>
      </c>
      <c r="BB8">
        <v>19.329999999999998</v>
      </c>
      <c r="BC8">
        <v>4.8099999999999996</v>
      </c>
      <c r="BD8">
        <v>96.67</v>
      </c>
      <c r="BE8">
        <v>96.67</v>
      </c>
      <c r="BF8">
        <v>58</v>
      </c>
      <c r="BG8">
        <v>0.4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721.18999999999983</v>
      </c>
      <c r="I9" s="88">
        <v>101.33</v>
      </c>
      <c r="J9" s="88">
        <v>256.74</v>
      </c>
      <c r="K9" s="88">
        <v>19.329999999999998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33.83</v>
      </c>
      <c r="AC9">
        <v>76.37</v>
      </c>
      <c r="AD9">
        <v>18.73</v>
      </c>
      <c r="AE9">
        <v>40.6</v>
      </c>
      <c r="AF9">
        <v>96.67</v>
      </c>
      <c r="AG9">
        <v>25.04</v>
      </c>
      <c r="AH9">
        <v>290.01</v>
      </c>
      <c r="AI9">
        <v>9.56</v>
      </c>
      <c r="AJ9">
        <v>0</v>
      </c>
      <c r="AK9">
        <v>0</v>
      </c>
      <c r="AL9">
        <v>24.91</v>
      </c>
      <c r="AM9">
        <v>49.79</v>
      </c>
      <c r="AN9">
        <v>24.89</v>
      </c>
      <c r="AO9">
        <v>14.5</v>
      </c>
      <c r="AP9">
        <v>0</v>
      </c>
      <c r="AQ9">
        <v>41.57</v>
      </c>
      <c r="AR9">
        <v>15.47</v>
      </c>
      <c r="AS9">
        <v>14.5</v>
      </c>
      <c r="AT9">
        <v>14.5</v>
      </c>
      <c r="AU9">
        <v>25.33</v>
      </c>
      <c r="AV9">
        <v>0.53</v>
      </c>
      <c r="AW9">
        <v>0.97</v>
      </c>
      <c r="AX9">
        <v>0.93</v>
      </c>
      <c r="AY9">
        <v>0.59</v>
      </c>
      <c r="AZ9">
        <v>0</v>
      </c>
      <c r="BA9">
        <v>0</v>
      </c>
      <c r="BB9">
        <v>19.329999999999998</v>
      </c>
      <c r="BC9">
        <v>4.8099999999999996</v>
      </c>
      <c r="BD9">
        <v>96.67</v>
      </c>
      <c r="BE9">
        <v>96.67</v>
      </c>
      <c r="BF9">
        <v>58</v>
      </c>
      <c r="BG9">
        <v>0.4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721.14999999999986</v>
      </c>
      <c r="I10" s="88">
        <v>101.33</v>
      </c>
      <c r="J10" s="88">
        <v>256.74</v>
      </c>
      <c r="K10" s="88">
        <v>19.329999999999998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33.83</v>
      </c>
      <c r="AC10">
        <v>76.37</v>
      </c>
      <c r="AD10">
        <v>18.690000000000001</v>
      </c>
      <c r="AE10">
        <v>40.6</v>
      </c>
      <c r="AF10">
        <v>96.67</v>
      </c>
      <c r="AG10">
        <v>25.04</v>
      </c>
      <c r="AH10">
        <v>290.01</v>
      </c>
      <c r="AI10">
        <v>9.56</v>
      </c>
      <c r="AJ10">
        <v>0</v>
      </c>
      <c r="AK10">
        <v>0</v>
      </c>
      <c r="AL10">
        <v>24.91</v>
      </c>
      <c r="AM10">
        <v>49.79</v>
      </c>
      <c r="AN10">
        <v>24.89</v>
      </c>
      <c r="AO10">
        <v>14.5</v>
      </c>
      <c r="AP10">
        <v>0</v>
      </c>
      <c r="AQ10">
        <v>41.57</v>
      </c>
      <c r="AR10">
        <v>15.47</v>
      </c>
      <c r="AS10">
        <v>14.5</v>
      </c>
      <c r="AT10">
        <v>14.5</v>
      </c>
      <c r="AU10">
        <v>25.33</v>
      </c>
      <c r="AV10">
        <v>0.53</v>
      </c>
      <c r="AW10">
        <v>0.97</v>
      </c>
      <c r="AX10">
        <v>0.93</v>
      </c>
      <c r="AY10">
        <v>0.59</v>
      </c>
      <c r="AZ10">
        <v>0</v>
      </c>
      <c r="BA10">
        <v>0</v>
      </c>
      <c r="BB10">
        <v>19.329999999999998</v>
      </c>
      <c r="BC10">
        <v>4.8099999999999996</v>
      </c>
      <c r="BD10">
        <v>96.67</v>
      </c>
      <c r="BE10">
        <v>96.67</v>
      </c>
      <c r="BF10">
        <v>58</v>
      </c>
      <c r="BG10">
        <v>0.4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680.52999999999986</v>
      </c>
      <c r="I11" s="88">
        <v>45.260000000000005</v>
      </c>
      <c r="J11" s="88">
        <v>256.64999999999998</v>
      </c>
      <c r="K11" s="88">
        <v>19.329999999999998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33.83</v>
      </c>
      <c r="AC11">
        <v>76.37</v>
      </c>
      <c r="AD11">
        <v>18.670000000000002</v>
      </c>
      <c r="AE11">
        <v>0</v>
      </c>
      <c r="AF11">
        <v>96.67</v>
      </c>
      <c r="AG11">
        <v>25.04</v>
      </c>
      <c r="AH11">
        <v>290.01</v>
      </c>
      <c r="AI11">
        <v>9.56</v>
      </c>
      <c r="AJ11">
        <v>0</v>
      </c>
      <c r="AK11">
        <v>0</v>
      </c>
      <c r="AL11">
        <v>24.91</v>
      </c>
      <c r="AM11">
        <v>49.79</v>
      </c>
      <c r="AN11">
        <v>24.89</v>
      </c>
      <c r="AO11">
        <v>0</v>
      </c>
      <c r="AP11">
        <v>0</v>
      </c>
      <c r="AQ11">
        <v>0</v>
      </c>
      <c r="AR11">
        <v>15.47</v>
      </c>
      <c r="AS11">
        <v>14.5</v>
      </c>
      <c r="AT11">
        <v>14.5</v>
      </c>
      <c r="AU11">
        <v>25.33</v>
      </c>
      <c r="AV11">
        <v>0.53</v>
      </c>
      <c r="AW11">
        <v>0.97</v>
      </c>
      <c r="AX11">
        <v>0.93</v>
      </c>
      <c r="AY11">
        <v>0.59</v>
      </c>
      <c r="AZ11">
        <v>0</v>
      </c>
      <c r="BA11">
        <v>0</v>
      </c>
      <c r="BB11">
        <v>19.329999999999998</v>
      </c>
      <c r="BC11">
        <v>4.72</v>
      </c>
      <c r="BD11">
        <v>96.67</v>
      </c>
      <c r="BE11">
        <v>96.67</v>
      </c>
      <c r="BF11">
        <v>58</v>
      </c>
      <c r="BG11">
        <v>0.4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681.20999999999981</v>
      </c>
      <c r="I12" s="88">
        <v>45.260000000000005</v>
      </c>
      <c r="J12" s="88">
        <v>256.64999999999998</v>
      </c>
      <c r="K12" s="88">
        <v>19.329999999999998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33.83</v>
      </c>
      <c r="AC12">
        <v>76.37</v>
      </c>
      <c r="AD12">
        <v>19.350000000000001</v>
      </c>
      <c r="AE12">
        <v>0</v>
      </c>
      <c r="AF12">
        <v>96.67</v>
      </c>
      <c r="AG12">
        <v>25.04</v>
      </c>
      <c r="AH12">
        <v>290.01</v>
      </c>
      <c r="AI12">
        <v>9.56</v>
      </c>
      <c r="AJ12">
        <v>0</v>
      </c>
      <c r="AK12">
        <v>0</v>
      </c>
      <c r="AL12">
        <v>24.91</v>
      </c>
      <c r="AM12">
        <v>49.79</v>
      </c>
      <c r="AN12">
        <v>24.89</v>
      </c>
      <c r="AO12">
        <v>0</v>
      </c>
      <c r="AP12">
        <v>0</v>
      </c>
      <c r="AQ12">
        <v>0</v>
      </c>
      <c r="AR12">
        <v>15.47</v>
      </c>
      <c r="AS12">
        <v>14.5</v>
      </c>
      <c r="AT12">
        <v>14.5</v>
      </c>
      <c r="AU12">
        <v>25.33</v>
      </c>
      <c r="AV12">
        <v>0.53</v>
      </c>
      <c r="AW12">
        <v>0.97</v>
      </c>
      <c r="AX12">
        <v>0.93</v>
      </c>
      <c r="AY12">
        <v>0.59</v>
      </c>
      <c r="AZ12">
        <v>0</v>
      </c>
      <c r="BA12">
        <v>0</v>
      </c>
      <c r="BB12">
        <v>19.329999999999998</v>
      </c>
      <c r="BC12">
        <v>4.72</v>
      </c>
      <c r="BD12">
        <v>96.67</v>
      </c>
      <c r="BE12">
        <v>96.67</v>
      </c>
      <c r="BF12">
        <v>58</v>
      </c>
      <c r="BG12">
        <v>0.4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583.1</v>
      </c>
      <c r="I13" s="88">
        <v>45.260000000000005</v>
      </c>
      <c r="J13" s="88">
        <v>256.64999999999998</v>
      </c>
      <c r="K13" s="88">
        <v>19.329999999999998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33.83</v>
      </c>
      <c r="AC13">
        <v>76.37</v>
      </c>
      <c r="AD13">
        <v>17.91</v>
      </c>
      <c r="AE13">
        <v>0</v>
      </c>
      <c r="AF13">
        <v>96.67</v>
      </c>
      <c r="AG13">
        <v>25.04</v>
      </c>
      <c r="AH13">
        <v>193.34</v>
      </c>
      <c r="AI13">
        <v>9.56</v>
      </c>
      <c r="AJ13">
        <v>0</v>
      </c>
      <c r="AK13">
        <v>0</v>
      </c>
      <c r="AL13">
        <v>24.91</v>
      </c>
      <c r="AM13">
        <v>49.79</v>
      </c>
      <c r="AN13">
        <v>24.89</v>
      </c>
      <c r="AO13">
        <v>0</v>
      </c>
      <c r="AP13">
        <v>0</v>
      </c>
      <c r="AQ13">
        <v>0</v>
      </c>
      <c r="AR13">
        <v>15.47</v>
      </c>
      <c r="AS13">
        <v>14.5</v>
      </c>
      <c r="AT13">
        <v>14.5</v>
      </c>
      <c r="AU13">
        <v>25.33</v>
      </c>
      <c r="AV13">
        <v>0.53</v>
      </c>
      <c r="AW13">
        <v>0.97</v>
      </c>
      <c r="AX13">
        <v>0.93</v>
      </c>
      <c r="AY13">
        <v>0.59</v>
      </c>
      <c r="AZ13">
        <v>0</v>
      </c>
      <c r="BA13">
        <v>0</v>
      </c>
      <c r="BB13">
        <v>19.329999999999998</v>
      </c>
      <c r="BC13">
        <v>4.72</v>
      </c>
      <c r="BD13">
        <v>96.67</v>
      </c>
      <c r="BE13">
        <v>96.67</v>
      </c>
      <c r="BF13">
        <v>58</v>
      </c>
      <c r="BG13">
        <v>0.4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582.89</v>
      </c>
      <c r="I14" s="88">
        <v>45.260000000000005</v>
      </c>
      <c r="J14" s="88">
        <v>256.64999999999998</v>
      </c>
      <c r="K14" s="88">
        <v>19.329999999999998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33.83</v>
      </c>
      <c r="AC14">
        <v>76.37</v>
      </c>
      <c r="AD14">
        <v>17.7</v>
      </c>
      <c r="AE14">
        <v>0</v>
      </c>
      <c r="AF14">
        <v>96.67</v>
      </c>
      <c r="AG14">
        <v>25.04</v>
      </c>
      <c r="AH14">
        <v>193.34</v>
      </c>
      <c r="AI14">
        <v>9.56</v>
      </c>
      <c r="AJ14">
        <v>0</v>
      </c>
      <c r="AK14">
        <v>0</v>
      </c>
      <c r="AL14">
        <v>24.91</v>
      </c>
      <c r="AM14">
        <v>49.79</v>
      </c>
      <c r="AN14">
        <v>24.89</v>
      </c>
      <c r="AO14">
        <v>0</v>
      </c>
      <c r="AP14">
        <v>0</v>
      </c>
      <c r="AQ14">
        <v>0</v>
      </c>
      <c r="AR14">
        <v>15.47</v>
      </c>
      <c r="AS14">
        <v>14.5</v>
      </c>
      <c r="AT14">
        <v>14.5</v>
      </c>
      <c r="AU14">
        <v>25.33</v>
      </c>
      <c r="AV14">
        <v>0.53</v>
      </c>
      <c r="AW14">
        <v>0.97</v>
      </c>
      <c r="AX14">
        <v>0.93</v>
      </c>
      <c r="AY14">
        <v>0.59</v>
      </c>
      <c r="AZ14">
        <v>0</v>
      </c>
      <c r="BA14">
        <v>0</v>
      </c>
      <c r="BB14">
        <v>19.329999999999998</v>
      </c>
      <c r="BC14">
        <v>4.72</v>
      </c>
      <c r="BD14">
        <v>96.67</v>
      </c>
      <c r="BE14">
        <v>96.67</v>
      </c>
      <c r="BF14">
        <v>58</v>
      </c>
      <c r="BG14">
        <v>0.4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426.8</v>
      </c>
      <c r="I15" s="88">
        <v>29.79</v>
      </c>
      <c r="J15" s="88">
        <v>256.55</v>
      </c>
      <c r="K15" s="88">
        <v>9.67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38.67</v>
      </c>
      <c r="AD15">
        <v>17.54</v>
      </c>
      <c r="AE15">
        <v>0</v>
      </c>
      <c r="AF15">
        <v>96.67</v>
      </c>
      <c r="AG15">
        <v>0</v>
      </c>
      <c r="AH15">
        <v>193.34</v>
      </c>
      <c r="AI15">
        <v>0</v>
      </c>
      <c r="AJ15">
        <v>0</v>
      </c>
      <c r="AK15">
        <v>0</v>
      </c>
      <c r="AL15">
        <v>0</v>
      </c>
      <c r="AM15">
        <v>49.79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14.5</v>
      </c>
      <c r="AT15">
        <v>14.5</v>
      </c>
      <c r="AU15">
        <v>25.33</v>
      </c>
      <c r="AV15">
        <v>0.53</v>
      </c>
      <c r="AW15">
        <v>0.97</v>
      </c>
      <c r="AX15">
        <v>0.93</v>
      </c>
      <c r="AY15">
        <v>0.59</v>
      </c>
      <c r="AZ15">
        <v>0</v>
      </c>
      <c r="BA15">
        <v>0</v>
      </c>
      <c r="BB15">
        <v>9.67</v>
      </c>
      <c r="BC15">
        <v>4.62</v>
      </c>
      <c r="BD15">
        <v>96.67</v>
      </c>
      <c r="BE15">
        <v>96.67</v>
      </c>
      <c r="BF15">
        <v>58</v>
      </c>
      <c r="BG15">
        <v>0.4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427.46999999999997</v>
      </c>
      <c r="I16" s="88">
        <v>29.79</v>
      </c>
      <c r="J16" s="88">
        <v>256.55</v>
      </c>
      <c r="K16" s="88">
        <v>9.67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38.67</v>
      </c>
      <c r="AD16">
        <v>18.21</v>
      </c>
      <c r="AE16">
        <v>0</v>
      </c>
      <c r="AF16">
        <v>96.67</v>
      </c>
      <c r="AG16">
        <v>0</v>
      </c>
      <c r="AH16">
        <v>193.34</v>
      </c>
      <c r="AI16">
        <v>0</v>
      </c>
      <c r="AJ16">
        <v>0</v>
      </c>
      <c r="AK16">
        <v>0</v>
      </c>
      <c r="AL16">
        <v>0</v>
      </c>
      <c r="AM16">
        <v>49.79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14.5</v>
      </c>
      <c r="AT16">
        <v>14.5</v>
      </c>
      <c r="AU16">
        <v>25.33</v>
      </c>
      <c r="AV16">
        <v>0.53</v>
      </c>
      <c r="AW16">
        <v>0.97</v>
      </c>
      <c r="AX16">
        <v>0.93</v>
      </c>
      <c r="AY16">
        <v>0.59</v>
      </c>
      <c r="AZ16">
        <v>0</v>
      </c>
      <c r="BA16">
        <v>0</v>
      </c>
      <c r="BB16">
        <v>9.67</v>
      </c>
      <c r="BC16">
        <v>4.62</v>
      </c>
      <c r="BD16">
        <v>96.67</v>
      </c>
      <c r="BE16">
        <v>96.67</v>
      </c>
      <c r="BF16">
        <v>58</v>
      </c>
      <c r="BG16">
        <v>0.4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233.92</v>
      </c>
      <c r="I17" s="88">
        <v>29.79</v>
      </c>
      <c r="J17" s="88">
        <v>256.55</v>
      </c>
      <c r="K17" s="88">
        <v>9.67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38.67</v>
      </c>
      <c r="AD17">
        <v>18</v>
      </c>
      <c r="AE17">
        <v>0</v>
      </c>
      <c r="AF17">
        <v>96.67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49.79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14.5</v>
      </c>
      <c r="AT17">
        <v>14.5</v>
      </c>
      <c r="AU17">
        <v>25.33</v>
      </c>
      <c r="AV17">
        <v>0.53</v>
      </c>
      <c r="AW17">
        <v>0.97</v>
      </c>
      <c r="AX17">
        <v>0.93</v>
      </c>
      <c r="AY17">
        <v>0.59</v>
      </c>
      <c r="AZ17">
        <v>0</v>
      </c>
      <c r="BA17">
        <v>0</v>
      </c>
      <c r="BB17">
        <v>9.67</v>
      </c>
      <c r="BC17">
        <v>4.62</v>
      </c>
      <c r="BD17">
        <v>96.67</v>
      </c>
      <c r="BE17">
        <v>96.67</v>
      </c>
      <c r="BF17">
        <v>58</v>
      </c>
      <c r="BG17">
        <v>0.4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234.05000000000004</v>
      </c>
      <c r="I18" s="88">
        <v>29.79</v>
      </c>
      <c r="J18" s="88">
        <v>256.55</v>
      </c>
      <c r="K18" s="88">
        <v>9.67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38.67</v>
      </c>
      <c r="AD18">
        <v>18.13</v>
      </c>
      <c r="AE18">
        <v>0</v>
      </c>
      <c r="AF18">
        <v>96.67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49.79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14.5</v>
      </c>
      <c r="AT18">
        <v>14.5</v>
      </c>
      <c r="AU18">
        <v>25.33</v>
      </c>
      <c r="AV18">
        <v>0.53</v>
      </c>
      <c r="AW18">
        <v>0.97</v>
      </c>
      <c r="AX18">
        <v>0.93</v>
      </c>
      <c r="AY18">
        <v>0.59</v>
      </c>
      <c r="AZ18">
        <v>0</v>
      </c>
      <c r="BA18">
        <v>0</v>
      </c>
      <c r="BB18">
        <v>9.67</v>
      </c>
      <c r="BC18">
        <v>4.62</v>
      </c>
      <c r="BD18">
        <v>96.67</v>
      </c>
      <c r="BE18">
        <v>96.67</v>
      </c>
      <c r="BF18">
        <v>58</v>
      </c>
      <c r="BG18">
        <v>0.4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233.23</v>
      </c>
      <c r="I19" s="88">
        <v>29.79</v>
      </c>
      <c r="J19" s="88">
        <v>256.46000000000004</v>
      </c>
      <c r="K19" s="88">
        <v>9.67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38.67</v>
      </c>
      <c r="AD19">
        <v>17.309999999999999</v>
      </c>
      <c r="AE19">
        <v>0</v>
      </c>
      <c r="AF19">
        <v>96.67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49.79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14.5</v>
      </c>
      <c r="AT19">
        <v>14.5</v>
      </c>
      <c r="AU19">
        <v>25.33</v>
      </c>
      <c r="AV19">
        <v>0.53</v>
      </c>
      <c r="AW19">
        <v>0.97</v>
      </c>
      <c r="AX19">
        <v>0.93</v>
      </c>
      <c r="AY19">
        <v>0.59</v>
      </c>
      <c r="AZ19">
        <v>0</v>
      </c>
      <c r="BA19">
        <v>0</v>
      </c>
      <c r="BB19">
        <v>9.67</v>
      </c>
      <c r="BC19">
        <v>4.53</v>
      </c>
      <c r="BD19">
        <v>96.67</v>
      </c>
      <c r="BE19">
        <v>96.67</v>
      </c>
      <c r="BF19">
        <v>58</v>
      </c>
      <c r="BG19">
        <v>0.4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234.07000000000002</v>
      </c>
      <c r="I20" s="88">
        <v>29.79</v>
      </c>
      <c r="J20" s="88">
        <v>256.46000000000004</v>
      </c>
      <c r="K20" s="88">
        <v>9.67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38.67</v>
      </c>
      <c r="AD20">
        <v>18.149999999999999</v>
      </c>
      <c r="AE20">
        <v>0</v>
      </c>
      <c r="AF20">
        <v>96.67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49.79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14.5</v>
      </c>
      <c r="AT20">
        <v>14.5</v>
      </c>
      <c r="AU20">
        <v>25.33</v>
      </c>
      <c r="AV20">
        <v>0.53</v>
      </c>
      <c r="AW20">
        <v>0.97</v>
      </c>
      <c r="AX20">
        <v>0.93</v>
      </c>
      <c r="AY20">
        <v>0.59</v>
      </c>
      <c r="AZ20">
        <v>0</v>
      </c>
      <c r="BA20">
        <v>0</v>
      </c>
      <c r="BB20">
        <v>9.67</v>
      </c>
      <c r="BC20">
        <v>4.53</v>
      </c>
      <c r="BD20">
        <v>96.67</v>
      </c>
      <c r="BE20">
        <v>96.67</v>
      </c>
      <c r="BF20">
        <v>58</v>
      </c>
      <c r="BG20">
        <v>0.4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233.49000000000004</v>
      </c>
      <c r="I21" s="88">
        <v>29.79</v>
      </c>
      <c r="J21" s="88">
        <v>256.46000000000004</v>
      </c>
      <c r="K21" s="88">
        <v>9.67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38.67</v>
      </c>
      <c r="AD21">
        <v>17.57</v>
      </c>
      <c r="AE21">
        <v>0</v>
      </c>
      <c r="AF21">
        <v>96.67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49.79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14.5</v>
      </c>
      <c r="AT21">
        <v>14.5</v>
      </c>
      <c r="AU21">
        <v>25.33</v>
      </c>
      <c r="AV21">
        <v>0.53</v>
      </c>
      <c r="AW21">
        <v>0.97</v>
      </c>
      <c r="AX21">
        <v>0.93</v>
      </c>
      <c r="AY21">
        <v>0.59</v>
      </c>
      <c r="AZ21">
        <v>0</v>
      </c>
      <c r="BA21">
        <v>0</v>
      </c>
      <c r="BB21">
        <v>9.67</v>
      </c>
      <c r="BC21">
        <v>4.53</v>
      </c>
      <c r="BD21">
        <v>96.67</v>
      </c>
      <c r="BE21">
        <v>96.67</v>
      </c>
      <c r="BF21">
        <v>58</v>
      </c>
      <c r="BG21">
        <v>0.4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233.32000000000002</v>
      </c>
      <c r="I22" s="88">
        <v>29.79</v>
      </c>
      <c r="J22" s="88">
        <v>256.46000000000004</v>
      </c>
      <c r="K22" s="88">
        <v>9.67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38.67</v>
      </c>
      <c r="AD22">
        <v>17.399999999999999</v>
      </c>
      <c r="AE22">
        <v>0</v>
      </c>
      <c r="AF22">
        <v>96.67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49.79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14.5</v>
      </c>
      <c r="AT22">
        <v>14.5</v>
      </c>
      <c r="AU22">
        <v>25.33</v>
      </c>
      <c r="AV22">
        <v>0.53</v>
      </c>
      <c r="AW22">
        <v>0.97</v>
      </c>
      <c r="AX22">
        <v>0.93</v>
      </c>
      <c r="AY22">
        <v>0.59</v>
      </c>
      <c r="AZ22">
        <v>0</v>
      </c>
      <c r="BA22">
        <v>0</v>
      </c>
      <c r="BB22">
        <v>9.67</v>
      </c>
      <c r="BC22">
        <v>4.53</v>
      </c>
      <c r="BD22">
        <v>96.67</v>
      </c>
      <c r="BE22">
        <v>96.67</v>
      </c>
      <c r="BF22">
        <v>58</v>
      </c>
      <c r="BG22">
        <v>0.4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136.97999999999999</v>
      </c>
      <c r="I23" s="88">
        <v>29.79</v>
      </c>
      <c r="J23" s="88">
        <v>256.46000000000004</v>
      </c>
      <c r="K23" s="88">
        <v>9.67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38.67</v>
      </c>
      <c r="AD23">
        <v>17.73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49.79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14.5</v>
      </c>
      <c r="AT23">
        <v>14.5</v>
      </c>
      <c r="AU23">
        <v>25.33</v>
      </c>
      <c r="AV23">
        <v>0.53</v>
      </c>
      <c r="AW23">
        <v>0.97</v>
      </c>
      <c r="AX23">
        <v>0.93</v>
      </c>
      <c r="AY23">
        <v>0.59</v>
      </c>
      <c r="AZ23">
        <v>0</v>
      </c>
      <c r="BA23">
        <v>0</v>
      </c>
      <c r="BB23">
        <v>9.67</v>
      </c>
      <c r="BC23">
        <v>4.53</v>
      </c>
      <c r="BD23">
        <v>96.67</v>
      </c>
      <c r="BE23">
        <v>96.67</v>
      </c>
      <c r="BF23">
        <v>58</v>
      </c>
      <c r="BG23">
        <v>0.4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137.39000000000001</v>
      </c>
      <c r="I24" s="88">
        <v>29.79</v>
      </c>
      <c r="J24" s="88">
        <v>256.46000000000004</v>
      </c>
      <c r="K24" s="88">
        <v>9.67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38.67</v>
      </c>
      <c r="AD24">
        <v>18.14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49.79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14.5</v>
      </c>
      <c r="AT24">
        <v>14.5</v>
      </c>
      <c r="AU24">
        <v>25.33</v>
      </c>
      <c r="AV24">
        <v>0.53</v>
      </c>
      <c r="AW24">
        <v>0.97</v>
      </c>
      <c r="AX24">
        <v>0.93</v>
      </c>
      <c r="AY24">
        <v>0.59</v>
      </c>
      <c r="AZ24">
        <v>0</v>
      </c>
      <c r="BA24">
        <v>0</v>
      </c>
      <c r="BB24">
        <v>9.67</v>
      </c>
      <c r="BC24">
        <v>4.53</v>
      </c>
      <c r="BD24">
        <v>96.67</v>
      </c>
      <c r="BE24">
        <v>96.67</v>
      </c>
      <c r="BF24">
        <v>58</v>
      </c>
      <c r="BG24">
        <v>0.4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137.72</v>
      </c>
      <c r="I25" s="88">
        <v>29.79</v>
      </c>
      <c r="J25" s="88">
        <v>256.46000000000004</v>
      </c>
      <c r="K25" s="88">
        <v>9.67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38.67</v>
      </c>
      <c r="AD25">
        <v>18.47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49.79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14.5</v>
      </c>
      <c r="AT25">
        <v>14.5</v>
      </c>
      <c r="AU25">
        <v>25.33</v>
      </c>
      <c r="AV25">
        <v>0.53</v>
      </c>
      <c r="AW25">
        <v>0.97</v>
      </c>
      <c r="AX25">
        <v>0.93</v>
      </c>
      <c r="AY25">
        <v>0.59</v>
      </c>
      <c r="AZ25">
        <v>0</v>
      </c>
      <c r="BA25">
        <v>0</v>
      </c>
      <c r="BB25">
        <v>9.67</v>
      </c>
      <c r="BC25">
        <v>4.53</v>
      </c>
      <c r="BD25">
        <v>96.67</v>
      </c>
      <c r="BE25">
        <v>96.67</v>
      </c>
      <c r="BF25">
        <v>58</v>
      </c>
      <c r="BG25">
        <v>0.4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138.1</v>
      </c>
      <c r="I26" s="88">
        <v>29.79</v>
      </c>
      <c r="J26" s="88">
        <v>256.46000000000004</v>
      </c>
      <c r="K26" s="88">
        <v>9.67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38.67</v>
      </c>
      <c r="AD26">
        <v>18.850000000000001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49.79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14.5</v>
      </c>
      <c r="AT26">
        <v>14.5</v>
      </c>
      <c r="AU26">
        <v>25.33</v>
      </c>
      <c r="AV26">
        <v>0.53</v>
      </c>
      <c r="AW26">
        <v>0.97</v>
      </c>
      <c r="AX26">
        <v>0.93</v>
      </c>
      <c r="AY26">
        <v>0.59</v>
      </c>
      <c r="AZ26">
        <v>0</v>
      </c>
      <c r="BA26">
        <v>0</v>
      </c>
      <c r="BB26">
        <v>9.67</v>
      </c>
      <c r="BC26">
        <v>4.53</v>
      </c>
      <c r="BD26">
        <v>96.67</v>
      </c>
      <c r="BE26">
        <v>96.67</v>
      </c>
      <c r="BF26">
        <v>58</v>
      </c>
      <c r="BG26">
        <v>0.4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137.49</v>
      </c>
      <c r="I27" s="88">
        <v>15.29</v>
      </c>
      <c r="J27" s="88">
        <v>256.37</v>
      </c>
      <c r="K27" s="88">
        <v>19.329999999999998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38.67</v>
      </c>
      <c r="AD27">
        <v>19.12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49.79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</v>
      </c>
      <c r="AU27">
        <v>24.26</v>
      </c>
      <c r="AV27">
        <v>0.53</v>
      </c>
      <c r="AW27">
        <v>0.97</v>
      </c>
      <c r="AX27">
        <v>0.93</v>
      </c>
      <c r="AY27">
        <v>0.59</v>
      </c>
      <c r="AZ27">
        <v>0</v>
      </c>
      <c r="BA27">
        <v>19.329999999999998</v>
      </c>
      <c r="BB27">
        <v>0</v>
      </c>
      <c r="BC27">
        <v>4.4400000000000004</v>
      </c>
      <c r="BD27">
        <v>96.67</v>
      </c>
      <c r="BE27">
        <v>96.67</v>
      </c>
      <c r="BF27">
        <v>58</v>
      </c>
      <c r="BG27">
        <v>0.59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137.58000000000001</v>
      </c>
      <c r="I28" s="88">
        <v>15.29</v>
      </c>
      <c r="J28" s="88">
        <v>256.37</v>
      </c>
      <c r="K28" s="88">
        <v>19.329999999999998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38.67</v>
      </c>
      <c r="AD28">
        <v>19.21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49.79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</v>
      </c>
      <c r="AU28">
        <v>24.26</v>
      </c>
      <c r="AV28">
        <v>0.53</v>
      </c>
      <c r="AW28">
        <v>0.97</v>
      </c>
      <c r="AX28">
        <v>0.93</v>
      </c>
      <c r="AY28">
        <v>0.59</v>
      </c>
      <c r="AZ28">
        <v>0</v>
      </c>
      <c r="BA28">
        <v>19.329999999999998</v>
      </c>
      <c r="BB28">
        <v>0</v>
      </c>
      <c r="BC28">
        <v>4.4400000000000004</v>
      </c>
      <c r="BD28">
        <v>96.67</v>
      </c>
      <c r="BE28">
        <v>96.67</v>
      </c>
      <c r="BF28">
        <v>58</v>
      </c>
      <c r="BG28">
        <v>0.59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138.47</v>
      </c>
      <c r="I29" s="88">
        <v>15.59</v>
      </c>
      <c r="J29" s="88">
        <v>256.37</v>
      </c>
      <c r="K29" s="88">
        <v>19.329999999999998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38.67</v>
      </c>
      <c r="AD29">
        <v>19.399999999999999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49.79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</v>
      </c>
      <c r="AU29">
        <v>24.26</v>
      </c>
      <c r="AV29">
        <v>0.53</v>
      </c>
      <c r="AW29">
        <v>0.97</v>
      </c>
      <c r="AX29">
        <v>0.93</v>
      </c>
      <c r="AY29">
        <v>0.59</v>
      </c>
      <c r="AZ29">
        <v>0</v>
      </c>
      <c r="BA29">
        <v>19.329999999999998</v>
      </c>
      <c r="BB29">
        <v>0</v>
      </c>
      <c r="BC29">
        <v>4.4400000000000004</v>
      </c>
      <c r="BD29">
        <v>96.67</v>
      </c>
      <c r="BE29">
        <v>96.67</v>
      </c>
      <c r="BF29">
        <v>58</v>
      </c>
      <c r="BG29">
        <v>0.59</v>
      </c>
      <c r="BH29">
        <v>0.7</v>
      </c>
      <c r="BI29">
        <v>0.3</v>
      </c>
    </row>
    <row r="30" spans="1:61">
      <c r="A30" t="s">
        <v>270</v>
      </c>
      <c r="G30" t="s">
        <v>72</v>
      </c>
      <c r="H30" s="115">
        <v>139.19000000000003</v>
      </c>
      <c r="I30" s="88">
        <v>15.889999999999999</v>
      </c>
      <c r="J30" s="88">
        <v>256.37</v>
      </c>
      <c r="K30" s="88">
        <v>19.329999999999998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38.67</v>
      </c>
      <c r="AD30">
        <v>19.420000000000002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49.79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</v>
      </c>
      <c r="AU30">
        <v>24.26</v>
      </c>
      <c r="AV30">
        <v>0.53</v>
      </c>
      <c r="AW30">
        <v>0.97</v>
      </c>
      <c r="AX30">
        <v>0.93</v>
      </c>
      <c r="AY30">
        <v>0.59</v>
      </c>
      <c r="AZ30">
        <v>0</v>
      </c>
      <c r="BA30">
        <v>19.329999999999998</v>
      </c>
      <c r="BB30">
        <v>0</v>
      </c>
      <c r="BC30">
        <v>4.4400000000000004</v>
      </c>
      <c r="BD30">
        <v>96.67</v>
      </c>
      <c r="BE30">
        <v>96.67</v>
      </c>
      <c r="BF30">
        <v>58</v>
      </c>
      <c r="BG30">
        <v>0.59</v>
      </c>
      <c r="BH30">
        <v>1.4</v>
      </c>
      <c r="BI30">
        <v>0.6</v>
      </c>
    </row>
    <row r="31" spans="1:61">
      <c r="A31" t="s">
        <v>280</v>
      </c>
      <c r="G31" t="s">
        <v>73</v>
      </c>
      <c r="H31" s="115">
        <v>141.32</v>
      </c>
      <c r="I31" s="88">
        <v>16.97</v>
      </c>
      <c r="J31" s="88">
        <v>256.27999999999997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38.67</v>
      </c>
      <c r="AD31">
        <v>19.45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49.79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</v>
      </c>
      <c r="AU31">
        <v>24.26</v>
      </c>
      <c r="AV31">
        <v>0.53</v>
      </c>
      <c r="AW31">
        <v>0.97</v>
      </c>
      <c r="AX31">
        <v>0.93</v>
      </c>
      <c r="AY31">
        <v>0.59</v>
      </c>
      <c r="AZ31">
        <v>0</v>
      </c>
      <c r="BA31">
        <v>19.329999999999998</v>
      </c>
      <c r="BB31">
        <v>0</v>
      </c>
      <c r="BC31">
        <v>4.3499999999999996</v>
      </c>
      <c r="BD31">
        <v>96.67</v>
      </c>
      <c r="BE31">
        <v>96.67</v>
      </c>
      <c r="BF31">
        <v>58</v>
      </c>
      <c r="BG31">
        <v>0.59</v>
      </c>
      <c r="BH31">
        <v>3.5</v>
      </c>
      <c r="BI31">
        <v>1.5</v>
      </c>
    </row>
    <row r="32" spans="1:61">
      <c r="A32" t="s">
        <v>281</v>
      </c>
      <c r="G32" t="s">
        <v>74</v>
      </c>
      <c r="H32" s="115">
        <v>142.74</v>
      </c>
      <c r="I32" s="88">
        <v>17.57</v>
      </c>
      <c r="J32" s="88">
        <v>256.27999999999997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38.67</v>
      </c>
      <c r="AD32">
        <v>19.47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49.79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</v>
      </c>
      <c r="AU32">
        <v>24.26</v>
      </c>
      <c r="AV32">
        <v>0.53</v>
      </c>
      <c r="AW32">
        <v>0.97</v>
      </c>
      <c r="AX32">
        <v>0.93</v>
      </c>
      <c r="AY32">
        <v>0.59</v>
      </c>
      <c r="AZ32">
        <v>0</v>
      </c>
      <c r="BA32">
        <v>19.329999999999998</v>
      </c>
      <c r="BB32">
        <v>0</v>
      </c>
      <c r="BC32">
        <v>4.3499999999999996</v>
      </c>
      <c r="BD32">
        <v>96.67</v>
      </c>
      <c r="BE32">
        <v>96.67</v>
      </c>
      <c r="BF32">
        <v>58</v>
      </c>
      <c r="BG32">
        <v>0.59</v>
      </c>
      <c r="BH32">
        <v>4.9000000000000004</v>
      </c>
      <c r="BI32">
        <v>2.1</v>
      </c>
    </row>
    <row r="33" spans="1:61">
      <c r="A33" t="s">
        <v>282</v>
      </c>
      <c r="G33" t="s">
        <v>75</v>
      </c>
      <c r="H33" s="115">
        <v>143.59</v>
      </c>
      <c r="I33" s="88">
        <v>17.87</v>
      </c>
      <c r="J33" s="88">
        <v>256.27999999999997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38.67</v>
      </c>
      <c r="AD33">
        <v>19.62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49.79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</v>
      </c>
      <c r="AU33">
        <v>24.26</v>
      </c>
      <c r="AV33">
        <v>0.53</v>
      </c>
      <c r="AW33">
        <v>0.97</v>
      </c>
      <c r="AX33">
        <v>0.93</v>
      </c>
      <c r="AY33">
        <v>0.59</v>
      </c>
      <c r="AZ33">
        <v>0</v>
      </c>
      <c r="BA33">
        <v>19.329999999999998</v>
      </c>
      <c r="BB33">
        <v>0</v>
      </c>
      <c r="BC33">
        <v>4.3499999999999996</v>
      </c>
      <c r="BD33">
        <v>96.67</v>
      </c>
      <c r="BE33">
        <v>96.67</v>
      </c>
      <c r="BF33">
        <v>58</v>
      </c>
      <c r="BG33">
        <v>0.59</v>
      </c>
      <c r="BH33">
        <v>5.6</v>
      </c>
      <c r="BI33">
        <v>2.4</v>
      </c>
    </row>
    <row r="34" spans="1:61">
      <c r="A34" t="s">
        <v>283</v>
      </c>
      <c r="G34" t="s">
        <v>76</v>
      </c>
      <c r="H34" s="115">
        <v>145.69999999999999</v>
      </c>
      <c r="I34" s="88">
        <v>18.77</v>
      </c>
      <c r="J34" s="88">
        <v>256.27999999999997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38.67</v>
      </c>
      <c r="AD34">
        <v>19.63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49.79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</v>
      </c>
      <c r="AU34">
        <v>24.26</v>
      </c>
      <c r="AV34">
        <v>0.53</v>
      </c>
      <c r="AW34">
        <v>0.97</v>
      </c>
      <c r="AX34">
        <v>0.93</v>
      </c>
      <c r="AY34">
        <v>0.59</v>
      </c>
      <c r="AZ34">
        <v>0</v>
      </c>
      <c r="BA34">
        <v>19.329999999999998</v>
      </c>
      <c r="BB34">
        <v>0</v>
      </c>
      <c r="BC34">
        <v>4.3499999999999996</v>
      </c>
      <c r="BD34">
        <v>96.67</v>
      </c>
      <c r="BE34">
        <v>96.67</v>
      </c>
      <c r="BF34">
        <v>58</v>
      </c>
      <c r="BG34">
        <v>0.59</v>
      </c>
      <c r="BH34">
        <v>7.7</v>
      </c>
      <c r="BI34">
        <v>3.3</v>
      </c>
    </row>
    <row r="35" spans="1:61">
      <c r="A35" t="s">
        <v>298</v>
      </c>
      <c r="G35" t="s">
        <v>77</v>
      </c>
      <c r="H35" s="115">
        <v>148.12</v>
      </c>
      <c r="I35" s="88">
        <v>19.670000000000002</v>
      </c>
      <c r="J35" s="88">
        <v>256.23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38.67</v>
      </c>
      <c r="AD35">
        <v>19.82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49.79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</v>
      </c>
      <c r="AU35">
        <v>24.26</v>
      </c>
      <c r="AV35">
        <v>0.53</v>
      </c>
      <c r="AW35">
        <v>0.97</v>
      </c>
      <c r="AX35">
        <v>0.97</v>
      </c>
      <c r="AY35">
        <v>0.59</v>
      </c>
      <c r="AZ35">
        <v>0</v>
      </c>
      <c r="BA35">
        <v>19.329999999999998</v>
      </c>
      <c r="BB35">
        <v>0</v>
      </c>
      <c r="BC35">
        <v>4.3</v>
      </c>
      <c r="BD35">
        <v>96.67</v>
      </c>
      <c r="BE35">
        <v>96.67</v>
      </c>
      <c r="BF35">
        <v>58</v>
      </c>
      <c r="BG35">
        <v>0.59</v>
      </c>
      <c r="BH35">
        <v>9.8000000000000007</v>
      </c>
      <c r="BI35">
        <v>4.2</v>
      </c>
    </row>
    <row r="36" spans="1:61">
      <c r="A36" t="s">
        <v>331</v>
      </c>
      <c r="G36" t="s">
        <v>78</v>
      </c>
      <c r="H36" s="115">
        <v>153.16</v>
      </c>
      <c r="I36" s="88">
        <v>21.77</v>
      </c>
      <c r="J36" s="88">
        <v>256.23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38.67</v>
      </c>
      <c r="AD36">
        <v>19.96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49.79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</v>
      </c>
      <c r="AU36">
        <v>24.26</v>
      </c>
      <c r="AV36">
        <v>0.53</v>
      </c>
      <c r="AW36">
        <v>0.97</v>
      </c>
      <c r="AX36">
        <v>0.97</v>
      </c>
      <c r="AY36">
        <v>0.59</v>
      </c>
      <c r="AZ36">
        <v>0</v>
      </c>
      <c r="BA36">
        <v>19.329999999999998</v>
      </c>
      <c r="BB36">
        <v>0</v>
      </c>
      <c r="BC36">
        <v>4.3</v>
      </c>
      <c r="BD36">
        <v>96.67</v>
      </c>
      <c r="BE36">
        <v>96.67</v>
      </c>
      <c r="BF36">
        <v>58</v>
      </c>
      <c r="BG36">
        <v>0.59</v>
      </c>
      <c r="BH36">
        <v>14.7</v>
      </c>
      <c r="BI36">
        <v>6.3</v>
      </c>
    </row>
    <row r="37" spans="1:61">
      <c r="A37" t="s">
        <v>332</v>
      </c>
      <c r="G37" t="s">
        <v>79</v>
      </c>
      <c r="H37" s="115">
        <v>153.9</v>
      </c>
      <c r="I37" s="88">
        <v>22.07</v>
      </c>
      <c r="J37" s="88">
        <v>256.23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38.67</v>
      </c>
      <c r="AD37">
        <v>20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49.79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</v>
      </c>
      <c r="AU37">
        <v>24.26</v>
      </c>
      <c r="AV37">
        <v>0.53</v>
      </c>
      <c r="AW37">
        <v>0.97</v>
      </c>
      <c r="AX37">
        <v>0.97</v>
      </c>
      <c r="AY37">
        <v>0.59</v>
      </c>
      <c r="AZ37">
        <v>0</v>
      </c>
      <c r="BA37">
        <v>19.329999999999998</v>
      </c>
      <c r="BB37">
        <v>0</v>
      </c>
      <c r="BC37">
        <v>4.3</v>
      </c>
      <c r="BD37">
        <v>96.67</v>
      </c>
      <c r="BE37">
        <v>96.67</v>
      </c>
      <c r="BF37">
        <v>58</v>
      </c>
      <c r="BG37">
        <v>0.59</v>
      </c>
      <c r="BH37">
        <v>15.4</v>
      </c>
      <c r="BI37">
        <v>6.6</v>
      </c>
    </row>
    <row r="38" spans="1:61">
      <c r="A38" t="s">
        <v>333</v>
      </c>
      <c r="G38" t="s">
        <v>80</v>
      </c>
      <c r="H38" s="115">
        <v>158.9</v>
      </c>
      <c r="I38" s="88">
        <v>24.17</v>
      </c>
      <c r="J38" s="88">
        <v>256.23</v>
      </c>
      <c r="K38" s="88">
        <v>33.83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38.67</v>
      </c>
      <c r="AD38">
        <v>20.100000000000001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49.79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</v>
      </c>
      <c r="AU38">
        <v>24.26</v>
      </c>
      <c r="AV38">
        <v>0.53</v>
      </c>
      <c r="AW38">
        <v>0.97</v>
      </c>
      <c r="AX38">
        <v>0.97</v>
      </c>
      <c r="AY38">
        <v>0.59</v>
      </c>
      <c r="AZ38">
        <v>0</v>
      </c>
      <c r="BA38">
        <v>19.329999999999998</v>
      </c>
      <c r="BB38">
        <v>14.5</v>
      </c>
      <c r="BC38">
        <v>4.3</v>
      </c>
      <c r="BD38">
        <v>96.67</v>
      </c>
      <c r="BE38">
        <v>96.67</v>
      </c>
      <c r="BF38">
        <v>58</v>
      </c>
      <c r="BG38">
        <v>0.59</v>
      </c>
      <c r="BH38">
        <v>20.3</v>
      </c>
      <c r="BI38">
        <v>8.6999999999999993</v>
      </c>
    </row>
    <row r="39" spans="1:61">
      <c r="A39" t="s">
        <v>334</v>
      </c>
      <c r="G39" t="s">
        <v>81</v>
      </c>
      <c r="H39" s="115">
        <v>162.62</v>
      </c>
      <c r="I39" s="88">
        <v>25.67</v>
      </c>
      <c r="J39" s="88">
        <v>256.23</v>
      </c>
      <c r="K39" s="88">
        <v>43.5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38.67</v>
      </c>
      <c r="AD39">
        <v>20.27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49.79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</v>
      </c>
      <c r="AU39">
        <v>24.26</v>
      </c>
      <c r="AV39">
        <v>0.57999999999999996</v>
      </c>
      <c r="AW39">
        <v>0.97</v>
      </c>
      <c r="AX39">
        <v>0.97</v>
      </c>
      <c r="AY39">
        <v>0.59</v>
      </c>
      <c r="AZ39">
        <v>0</v>
      </c>
      <c r="BA39">
        <v>19.329999999999998</v>
      </c>
      <c r="BB39">
        <v>24.17</v>
      </c>
      <c r="BC39">
        <v>4.3</v>
      </c>
      <c r="BD39">
        <v>96.67</v>
      </c>
      <c r="BE39">
        <v>96.67</v>
      </c>
      <c r="BF39">
        <v>58</v>
      </c>
      <c r="BG39">
        <v>0.59</v>
      </c>
      <c r="BH39">
        <v>23.8</v>
      </c>
      <c r="BI39">
        <v>10.199999999999999</v>
      </c>
    </row>
    <row r="40" spans="1:61">
      <c r="A40" t="s">
        <v>355</v>
      </c>
      <c r="G40" t="s">
        <v>82</v>
      </c>
      <c r="H40" s="115">
        <v>162.76000000000002</v>
      </c>
      <c r="I40" s="88">
        <v>25.67</v>
      </c>
      <c r="J40" s="88">
        <v>256.23</v>
      </c>
      <c r="K40" s="88">
        <v>58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38.67</v>
      </c>
      <c r="AD40">
        <v>20.41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49.79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</v>
      </c>
      <c r="AU40">
        <v>24.26</v>
      </c>
      <c r="AV40">
        <v>0.57999999999999996</v>
      </c>
      <c r="AW40">
        <v>0.97</v>
      </c>
      <c r="AX40">
        <v>0.97</v>
      </c>
      <c r="AY40">
        <v>0.59</v>
      </c>
      <c r="AZ40">
        <v>0</v>
      </c>
      <c r="BA40">
        <v>19.329999999999998</v>
      </c>
      <c r="BB40">
        <v>38.67</v>
      </c>
      <c r="BC40">
        <v>4.3</v>
      </c>
      <c r="BD40">
        <v>96.67</v>
      </c>
      <c r="BE40">
        <v>96.67</v>
      </c>
      <c r="BF40">
        <v>58</v>
      </c>
      <c r="BG40">
        <v>0.59</v>
      </c>
      <c r="BH40">
        <v>23.8</v>
      </c>
      <c r="BI40">
        <v>10.199999999999999</v>
      </c>
    </row>
    <row r="41" spans="1:61">
      <c r="A41" t="s">
        <v>356</v>
      </c>
      <c r="G41" t="s">
        <v>83</v>
      </c>
      <c r="H41" s="115">
        <v>165.69</v>
      </c>
      <c r="I41" s="88">
        <v>26.87</v>
      </c>
      <c r="J41" s="88">
        <v>256.23</v>
      </c>
      <c r="K41" s="88">
        <v>72.5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38.67</v>
      </c>
      <c r="AD41">
        <v>20.54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49.79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</v>
      </c>
      <c r="AU41">
        <v>24.26</v>
      </c>
      <c r="AV41">
        <v>0.57999999999999996</v>
      </c>
      <c r="AW41">
        <v>0.97</v>
      </c>
      <c r="AX41">
        <v>0.97</v>
      </c>
      <c r="AY41">
        <v>0.59</v>
      </c>
      <c r="AZ41">
        <v>0</v>
      </c>
      <c r="BA41">
        <v>19.329999999999998</v>
      </c>
      <c r="BB41">
        <v>53.17</v>
      </c>
      <c r="BC41">
        <v>4.3</v>
      </c>
      <c r="BD41">
        <v>96.67</v>
      </c>
      <c r="BE41">
        <v>96.67</v>
      </c>
      <c r="BF41">
        <v>58</v>
      </c>
      <c r="BG41">
        <v>0.59</v>
      </c>
      <c r="BH41">
        <v>26.6</v>
      </c>
      <c r="BI41">
        <v>11.4</v>
      </c>
    </row>
    <row r="42" spans="1:61">
      <c r="A42" t="s">
        <v>357</v>
      </c>
      <c r="G42" t="s">
        <v>84</v>
      </c>
      <c r="H42" s="115">
        <v>167.95</v>
      </c>
      <c r="I42" s="88">
        <v>27.770000000000003</v>
      </c>
      <c r="J42" s="88">
        <v>256.23</v>
      </c>
      <c r="K42" s="88">
        <v>82.17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38.67</v>
      </c>
      <c r="AD42">
        <v>20.7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49.79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</v>
      </c>
      <c r="AU42">
        <v>24.26</v>
      </c>
      <c r="AV42">
        <v>0.57999999999999996</v>
      </c>
      <c r="AW42">
        <v>0.97</v>
      </c>
      <c r="AX42">
        <v>0.97</v>
      </c>
      <c r="AY42">
        <v>0.59</v>
      </c>
      <c r="AZ42">
        <v>0</v>
      </c>
      <c r="BA42">
        <v>19.329999999999998</v>
      </c>
      <c r="BB42">
        <v>62.84</v>
      </c>
      <c r="BC42">
        <v>4.3</v>
      </c>
      <c r="BD42">
        <v>96.67</v>
      </c>
      <c r="BE42">
        <v>96.67</v>
      </c>
      <c r="BF42">
        <v>58</v>
      </c>
      <c r="BG42">
        <v>0.59</v>
      </c>
      <c r="BH42">
        <v>28.7</v>
      </c>
      <c r="BI42">
        <v>12.3</v>
      </c>
    </row>
    <row r="43" spans="1:61">
      <c r="A43" t="s">
        <v>363</v>
      </c>
      <c r="G43" t="s">
        <v>85</v>
      </c>
      <c r="H43" s="115">
        <v>169.76</v>
      </c>
      <c r="I43" s="88">
        <v>28.37</v>
      </c>
      <c r="J43" s="88">
        <v>256.18</v>
      </c>
      <c r="K43" s="88">
        <v>97.64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38.67</v>
      </c>
      <c r="AD43">
        <v>21.11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49.79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</v>
      </c>
      <c r="AU43">
        <v>24.26</v>
      </c>
      <c r="AV43">
        <v>0.57999999999999996</v>
      </c>
      <c r="AW43">
        <v>0.97</v>
      </c>
      <c r="AX43">
        <v>0.97</v>
      </c>
      <c r="AY43">
        <v>0.59</v>
      </c>
      <c r="AZ43">
        <v>0.97</v>
      </c>
      <c r="BA43">
        <v>19.329999999999998</v>
      </c>
      <c r="BB43">
        <v>77.34</v>
      </c>
      <c r="BC43">
        <v>4.25</v>
      </c>
      <c r="BD43">
        <v>96.67</v>
      </c>
      <c r="BE43">
        <v>96.67</v>
      </c>
      <c r="BF43">
        <v>58</v>
      </c>
      <c r="BG43">
        <v>0.59</v>
      </c>
      <c r="BH43">
        <v>30.1</v>
      </c>
      <c r="BI43">
        <v>12.9</v>
      </c>
    </row>
    <row r="44" spans="1:61">
      <c r="A44" t="s">
        <v>367</v>
      </c>
      <c r="G44" t="s">
        <v>86</v>
      </c>
      <c r="H44" s="115">
        <v>171.6</v>
      </c>
      <c r="I44" s="88">
        <v>28.97</v>
      </c>
      <c r="J44" s="88">
        <v>256.18</v>
      </c>
      <c r="K44" s="88">
        <v>97.64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38.67</v>
      </c>
      <c r="AD44">
        <v>21.55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49.79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</v>
      </c>
      <c r="AU44">
        <v>24.26</v>
      </c>
      <c r="AV44">
        <v>0.57999999999999996</v>
      </c>
      <c r="AW44">
        <v>0.97</v>
      </c>
      <c r="AX44">
        <v>0.97</v>
      </c>
      <c r="AY44">
        <v>0.59</v>
      </c>
      <c r="AZ44">
        <v>0.97</v>
      </c>
      <c r="BA44">
        <v>19.329999999999998</v>
      </c>
      <c r="BB44">
        <v>77.34</v>
      </c>
      <c r="BC44">
        <v>4.25</v>
      </c>
      <c r="BD44">
        <v>96.67</v>
      </c>
      <c r="BE44">
        <v>96.67</v>
      </c>
      <c r="BF44">
        <v>58</v>
      </c>
      <c r="BG44">
        <v>0.59</v>
      </c>
      <c r="BH44">
        <v>31.5</v>
      </c>
      <c r="BI44">
        <v>13.5</v>
      </c>
    </row>
    <row r="45" spans="1:61">
      <c r="A45" t="s">
        <v>390</v>
      </c>
      <c r="G45" t="s">
        <v>87</v>
      </c>
      <c r="H45" s="115">
        <v>174.26</v>
      </c>
      <c r="I45" s="88">
        <v>29.270000000000003</v>
      </c>
      <c r="J45" s="88">
        <v>256.18</v>
      </c>
      <c r="K45" s="88">
        <v>97.64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38.67</v>
      </c>
      <c r="AD45">
        <v>23.51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49.79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</v>
      </c>
      <c r="AU45">
        <v>24.26</v>
      </c>
      <c r="AV45">
        <v>0.57999999999999996</v>
      </c>
      <c r="AW45">
        <v>0.97</v>
      </c>
      <c r="AX45">
        <v>0.97</v>
      </c>
      <c r="AY45">
        <v>0.59</v>
      </c>
      <c r="AZ45">
        <v>0.97</v>
      </c>
      <c r="BA45">
        <v>19.329999999999998</v>
      </c>
      <c r="BB45">
        <v>77.34</v>
      </c>
      <c r="BC45">
        <v>4.25</v>
      </c>
      <c r="BD45">
        <v>96.67</v>
      </c>
      <c r="BE45">
        <v>96.67</v>
      </c>
      <c r="BF45">
        <v>58</v>
      </c>
      <c r="BG45">
        <v>0.59</v>
      </c>
      <c r="BH45">
        <v>32.200000000000003</v>
      </c>
      <c r="BI45">
        <v>13.8</v>
      </c>
    </row>
    <row r="46" spans="1:61">
      <c r="A46" t="s">
        <v>391</v>
      </c>
      <c r="G46" t="s">
        <v>88</v>
      </c>
      <c r="H46" s="115">
        <v>174.77</v>
      </c>
      <c r="I46" s="88">
        <v>29.57</v>
      </c>
      <c r="J46" s="88">
        <v>256.18</v>
      </c>
      <c r="K46" s="88">
        <v>97.64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38.67</v>
      </c>
      <c r="AD46">
        <v>23.32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49.79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</v>
      </c>
      <c r="AU46">
        <v>24.26</v>
      </c>
      <c r="AV46">
        <v>0.57999999999999996</v>
      </c>
      <c r="AW46">
        <v>0.97</v>
      </c>
      <c r="AX46">
        <v>0.97</v>
      </c>
      <c r="AY46">
        <v>0.59</v>
      </c>
      <c r="AZ46">
        <v>0.97</v>
      </c>
      <c r="BA46">
        <v>19.329999999999998</v>
      </c>
      <c r="BB46">
        <v>77.34</v>
      </c>
      <c r="BC46">
        <v>4.25</v>
      </c>
      <c r="BD46">
        <v>96.67</v>
      </c>
      <c r="BE46">
        <v>96.67</v>
      </c>
      <c r="BF46">
        <v>58</v>
      </c>
      <c r="BG46">
        <v>0.59</v>
      </c>
      <c r="BH46">
        <v>32.9</v>
      </c>
      <c r="BI46">
        <v>14.1</v>
      </c>
    </row>
    <row r="47" spans="1:61">
      <c r="A47" t="s">
        <v>395</v>
      </c>
      <c r="G47" t="s">
        <v>89</v>
      </c>
      <c r="H47" s="115">
        <v>174.54000000000002</v>
      </c>
      <c r="I47" s="88">
        <v>29.57</v>
      </c>
      <c r="J47" s="88">
        <v>256.18</v>
      </c>
      <c r="K47" s="88">
        <v>145.97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38.67</v>
      </c>
      <c r="AD47">
        <v>23.09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49.79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</v>
      </c>
      <c r="AU47">
        <v>24.26</v>
      </c>
      <c r="AV47">
        <v>0.57999999999999996</v>
      </c>
      <c r="AW47">
        <v>0.97</v>
      </c>
      <c r="AX47">
        <v>0.97</v>
      </c>
      <c r="AY47">
        <v>0.59</v>
      </c>
      <c r="AZ47">
        <v>0.97</v>
      </c>
      <c r="BA47">
        <v>19.329999999999998</v>
      </c>
      <c r="BB47">
        <v>125.67</v>
      </c>
      <c r="BC47">
        <v>4.25</v>
      </c>
      <c r="BD47">
        <v>96.67</v>
      </c>
      <c r="BE47">
        <v>96.67</v>
      </c>
      <c r="BF47">
        <v>58</v>
      </c>
      <c r="BG47">
        <v>0.59</v>
      </c>
      <c r="BH47">
        <v>32.9</v>
      </c>
      <c r="BI47">
        <v>14.1</v>
      </c>
    </row>
    <row r="48" spans="1:61">
      <c r="A48" t="s">
        <v>399</v>
      </c>
      <c r="G48" t="s">
        <v>90</v>
      </c>
      <c r="H48" s="115">
        <v>174.87</v>
      </c>
      <c r="I48" s="88">
        <v>29.87</v>
      </c>
      <c r="J48" s="88">
        <v>256.18</v>
      </c>
      <c r="K48" s="88">
        <v>145.97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38.67</v>
      </c>
      <c r="AD48">
        <v>22.72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49.79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</v>
      </c>
      <c r="AU48">
        <v>24.26</v>
      </c>
      <c r="AV48">
        <v>0.57999999999999996</v>
      </c>
      <c r="AW48">
        <v>0.97</v>
      </c>
      <c r="AX48">
        <v>0.97</v>
      </c>
      <c r="AY48">
        <v>0.59</v>
      </c>
      <c r="AZ48">
        <v>0.97</v>
      </c>
      <c r="BA48">
        <v>19.329999999999998</v>
      </c>
      <c r="BB48">
        <v>125.67</v>
      </c>
      <c r="BC48">
        <v>4.25</v>
      </c>
      <c r="BD48">
        <v>96.67</v>
      </c>
      <c r="BE48">
        <v>96.67</v>
      </c>
      <c r="BF48">
        <v>58</v>
      </c>
      <c r="BG48">
        <v>0.59</v>
      </c>
      <c r="BH48">
        <v>33.6</v>
      </c>
      <c r="BI48">
        <v>14.4</v>
      </c>
    </row>
    <row r="49" spans="1:61">
      <c r="A49" t="s">
        <v>400</v>
      </c>
      <c r="G49" t="s">
        <v>91</v>
      </c>
      <c r="H49" s="115">
        <v>177.29</v>
      </c>
      <c r="I49" s="88">
        <v>30.47</v>
      </c>
      <c r="J49" s="88">
        <v>256.18</v>
      </c>
      <c r="K49" s="88">
        <v>145.97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38.67</v>
      </c>
      <c r="AD49">
        <v>23.74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49.79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</v>
      </c>
      <c r="AU49">
        <v>24.26</v>
      </c>
      <c r="AV49">
        <v>0.57999999999999996</v>
      </c>
      <c r="AW49">
        <v>0.97</v>
      </c>
      <c r="AX49">
        <v>0.97</v>
      </c>
      <c r="AY49">
        <v>0.59</v>
      </c>
      <c r="AZ49">
        <v>0.97</v>
      </c>
      <c r="BA49">
        <v>19.329999999999998</v>
      </c>
      <c r="BB49">
        <v>125.67</v>
      </c>
      <c r="BC49">
        <v>4.25</v>
      </c>
      <c r="BD49">
        <v>96.67</v>
      </c>
      <c r="BE49">
        <v>96.67</v>
      </c>
      <c r="BF49">
        <v>58</v>
      </c>
      <c r="BG49">
        <v>0.59</v>
      </c>
      <c r="BH49">
        <v>35</v>
      </c>
      <c r="BI49">
        <v>15</v>
      </c>
    </row>
    <row r="50" spans="1:61">
      <c r="A50" t="s">
        <v>401</v>
      </c>
      <c r="G50" t="s">
        <v>92</v>
      </c>
      <c r="H50" s="115">
        <v>178.48000000000002</v>
      </c>
      <c r="I50" s="88">
        <v>30.770000000000003</v>
      </c>
      <c r="J50" s="88">
        <v>256.18</v>
      </c>
      <c r="K50" s="88">
        <v>145.97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38.67</v>
      </c>
      <c r="AD50">
        <v>24.23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49.79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</v>
      </c>
      <c r="AU50">
        <v>24.26</v>
      </c>
      <c r="AV50">
        <v>0.57999999999999996</v>
      </c>
      <c r="AW50">
        <v>0.97</v>
      </c>
      <c r="AX50">
        <v>0.97</v>
      </c>
      <c r="AY50">
        <v>0.59</v>
      </c>
      <c r="AZ50">
        <v>0.97</v>
      </c>
      <c r="BA50">
        <v>19.329999999999998</v>
      </c>
      <c r="BB50">
        <v>125.67</v>
      </c>
      <c r="BC50">
        <v>4.25</v>
      </c>
      <c r="BD50">
        <v>96.67</v>
      </c>
      <c r="BE50">
        <v>96.67</v>
      </c>
      <c r="BF50">
        <v>58</v>
      </c>
      <c r="BG50">
        <v>0.59</v>
      </c>
      <c r="BH50">
        <v>35.700000000000003</v>
      </c>
      <c r="BI50">
        <v>15.3</v>
      </c>
    </row>
    <row r="51" spans="1:61">
      <c r="A51" t="s">
        <v>403</v>
      </c>
      <c r="G51" t="s">
        <v>93</v>
      </c>
      <c r="H51" s="115">
        <v>180.18</v>
      </c>
      <c r="I51" s="88">
        <v>30.770000000000003</v>
      </c>
      <c r="J51" s="88">
        <v>256.10000000000002</v>
      </c>
      <c r="K51" s="88">
        <v>145.97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38.67</v>
      </c>
      <c r="AD51">
        <v>23.99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49.79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</v>
      </c>
      <c r="AU51">
        <v>26.2</v>
      </c>
      <c r="AV51">
        <v>0.57999999999999996</v>
      </c>
      <c r="AW51">
        <v>0.97</v>
      </c>
      <c r="AX51">
        <v>0.97</v>
      </c>
      <c r="AY51">
        <v>0.59</v>
      </c>
      <c r="AZ51">
        <v>0.97</v>
      </c>
      <c r="BA51">
        <v>19.329999999999998</v>
      </c>
      <c r="BB51">
        <v>125.67</v>
      </c>
      <c r="BC51">
        <v>4.17</v>
      </c>
      <c r="BD51">
        <v>96.67</v>
      </c>
      <c r="BE51">
        <v>96.67</v>
      </c>
      <c r="BF51">
        <v>58</v>
      </c>
      <c r="BG51">
        <v>0.59</v>
      </c>
      <c r="BH51">
        <v>35.700000000000003</v>
      </c>
      <c r="BI51">
        <v>15.3</v>
      </c>
    </row>
    <row r="52" spans="1:61">
      <c r="A52" t="s">
        <v>404</v>
      </c>
      <c r="G52" t="s">
        <v>94</v>
      </c>
      <c r="H52" s="115">
        <v>181.07</v>
      </c>
      <c r="I52" s="88">
        <v>30.770000000000003</v>
      </c>
      <c r="J52" s="88">
        <v>256.10000000000002</v>
      </c>
      <c r="K52" s="88">
        <v>145.97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38.67</v>
      </c>
      <c r="AD52">
        <v>24.88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49.79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</v>
      </c>
      <c r="AU52">
        <v>26.2</v>
      </c>
      <c r="AV52">
        <v>0.57999999999999996</v>
      </c>
      <c r="AW52">
        <v>0.97</v>
      </c>
      <c r="AX52">
        <v>0.97</v>
      </c>
      <c r="AY52">
        <v>0.59</v>
      </c>
      <c r="AZ52">
        <v>0.97</v>
      </c>
      <c r="BA52">
        <v>19.329999999999998</v>
      </c>
      <c r="BB52">
        <v>125.67</v>
      </c>
      <c r="BC52">
        <v>4.17</v>
      </c>
      <c r="BD52">
        <v>96.67</v>
      </c>
      <c r="BE52">
        <v>96.67</v>
      </c>
      <c r="BF52">
        <v>58</v>
      </c>
      <c r="BG52">
        <v>0.59</v>
      </c>
      <c r="BH52">
        <v>35.700000000000003</v>
      </c>
      <c r="BI52">
        <v>15.3</v>
      </c>
    </row>
    <row r="53" spans="1:61">
      <c r="G53" t="s">
        <v>95</v>
      </c>
      <c r="H53" s="115">
        <v>181.58999999999997</v>
      </c>
      <c r="I53" s="88">
        <v>30.770000000000003</v>
      </c>
      <c r="J53" s="88">
        <v>256.10000000000002</v>
      </c>
      <c r="K53" s="88">
        <v>145.97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38.67</v>
      </c>
      <c r="AD53">
        <v>25.4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49.79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</v>
      </c>
      <c r="AU53">
        <v>26.2</v>
      </c>
      <c r="AV53">
        <v>0.57999999999999996</v>
      </c>
      <c r="AW53">
        <v>0.97</v>
      </c>
      <c r="AX53">
        <v>0.97</v>
      </c>
      <c r="AY53">
        <v>0.59</v>
      </c>
      <c r="AZ53">
        <v>0.97</v>
      </c>
      <c r="BA53">
        <v>19.329999999999998</v>
      </c>
      <c r="BB53">
        <v>125.67</v>
      </c>
      <c r="BC53">
        <v>4.17</v>
      </c>
      <c r="BD53">
        <v>96.67</v>
      </c>
      <c r="BE53">
        <v>96.67</v>
      </c>
      <c r="BF53">
        <v>58</v>
      </c>
      <c r="BG53">
        <v>0.59</v>
      </c>
      <c r="BH53">
        <v>35.700000000000003</v>
      </c>
      <c r="BI53">
        <v>15.3</v>
      </c>
    </row>
    <row r="54" spans="1:61">
      <c r="G54" t="s">
        <v>96</v>
      </c>
      <c r="H54" s="115">
        <v>182.7</v>
      </c>
      <c r="I54" s="88">
        <v>30.770000000000003</v>
      </c>
      <c r="J54" s="88">
        <v>256.10000000000002</v>
      </c>
      <c r="K54" s="88">
        <v>145.97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38.67</v>
      </c>
      <c r="AD54">
        <v>26.51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49.79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</v>
      </c>
      <c r="AU54">
        <v>26.2</v>
      </c>
      <c r="AV54">
        <v>0.57999999999999996</v>
      </c>
      <c r="AW54">
        <v>0.97</v>
      </c>
      <c r="AX54">
        <v>0.97</v>
      </c>
      <c r="AY54">
        <v>0.59</v>
      </c>
      <c r="AZ54">
        <v>0.97</v>
      </c>
      <c r="BA54">
        <v>19.329999999999998</v>
      </c>
      <c r="BB54">
        <v>125.67</v>
      </c>
      <c r="BC54">
        <v>4.17</v>
      </c>
      <c r="BD54">
        <v>96.67</v>
      </c>
      <c r="BE54">
        <v>96.67</v>
      </c>
      <c r="BF54">
        <v>58</v>
      </c>
      <c r="BG54">
        <v>0.59</v>
      </c>
      <c r="BH54">
        <v>35.700000000000003</v>
      </c>
      <c r="BI54">
        <v>15.3</v>
      </c>
    </row>
    <row r="55" spans="1:61">
      <c r="G55" t="s">
        <v>97</v>
      </c>
      <c r="H55" s="115">
        <v>182.17000000000002</v>
      </c>
      <c r="I55" s="88">
        <v>30.770000000000003</v>
      </c>
      <c r="J55" s="88">
        <v>256.10000000000002</v>
      </c>
      <c r="K55" s="88">
        <v>145.97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38.67</v>
      </c>
      <c r="AD55">
        <v>25.98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49.79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</v>
      </c>
      <c r="AU55">
        <v>26.2</v>
      </c>
      <c r="AV55">
        <v>0.57999999999999996</v>
      </c>
      <c r="AW55">
        <v>0.97</v>
      </c>
      <c r="AX55">
        <v>0.97</v>
      </c>
      <c r="AY55">
        <v>0.59</v>
      </c>
      <c r="AZ55">
        <v>0.97</v>
      </c>
      <c r="BA55">
        <v>19.329999999999998</v>
      </c>
      <c r="BB55">
        <v>125.67</v>
      </c>
      <c r="BC55">
        <v>4.17</v>
      </c>
      <c r="BD55">
        <v>96.67</v>
      </c>
      <c r="BE55">
        <v>96.67</v>
      </c>
      <c r="BF55">
        <v>58</v>
      </c>
      <c r="BG55">
        <v>0.59</v>
      </c>
      <c r="BH55">
        <v>35.700000000000003</v>
      </c>
      <c r="BI55">
        <v>15.3</v>
      </c>
    </row>
    <row r="56" spans="1:61">
      <c r="G56" t="s">
        <v>98</v>
      </c>
      <c r="H56" s="115">
        <v>180.53000000000003</v>
      </c>
      <c r="I56" s="88">
        <v>30.770000000000003</v>
      </c>
      <c r="J56" s="88">
        <v>256.10000000000002</v>
      </c>
      <c r="K56" s="88">
        <v>145.97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38.67</v>
      </c>
      <c r="AD56">
        <v>24.34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49.79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</v>
      </c>
      <c r="AU56">
        <v>26.2</v>
      </c>
      <c r="AV56">
        <v>0.57999999999999996</v>
      </c>
      <c r="AW56">
        <v>0.97</v>
      </c>
      <c r="AX56">
        <v>0.97</v>
      </c>
      <c r="AY56">
        <v>0.59</v>
      </c>
      <c r="AZ56">
        <v>0.97</v>
      </c>
      <c r="BA56">
        <v>19.329999999999998</v>
      </c>
      <c r="BB56">
        <v>125.67</v>
      </c>
      <c r="BC56">
        <v>4.17</v>
      </c>
      <c r="BD56">
        <v>96.67</v>
      </c>
      <c r="BE56">
        <v>96.67</v>
      </c>
      <c r="BF56">
        <v>58</v>
      </c>
      <c r="BG56">
        <v>0.59</v>
      </c>
      <c r="BH56">
        <v>35.700000000000003</v>
      </c>
      <c r="BI56">
        <v>15.3</v>
      </c>
    </row>
    <row r="57" spans="1:61">
      <c r="G57" t="s">
        <v>99</v>
      </c>
      <c r="H57" s="115">
        <v>179.51999999999998</v>
      </c>
      <c r="I57" s="88">
        <v>30.770000000000003</v>
      </c>
      <c r="J57" s="88">
        <v>256.10000000000002</v>
      </c>
      <c r="K57" s="88">
        <v>145.97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38.67</v>
      </c>
      <c r="AD57">
        <v>23.33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49.79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</v>
      </c>
      <c r="AU57">
        <v>26.2</v>
      </c>
      <c r="AV57">
        <v>0.57999999999999996</v>
      </c>
      <c r="AW57">
        <v>0.97</v>
      </c>
      <c r="AX57">
        <v>0.97</v>
      </c>
      <c r="AY57">
        <v>0.59</v>
      </c>
      <c r="AZ57">
        <v>0.97</v>
      </c>
      <c r="BA57">
        <v>19.329999999999998</v>
      </c>
      <c r="BB57">
        <v>125.67</v>
      </c>
      <c r="BC57">
        <v>4.17</v>
      </c>
      <c r="BD57">
        <v>96.67</v>
      </c>
      <c r="BE57">
        <v>96.67</v>
      </c>
      <c r="BF57">
        <v>58</v>
      </c>
      <c r="BG57">
        <v>0.59</v>
      </c>
      <c r="BH57">
        <v>35.700000000000003</v>
      </c>
      <c r="BI57">
        <v>15.3</v>
      </c>
    </row>
    <row r="58" spans="1:61">
      <c r="G58" t="s">
        <v>100</v>
      </c>
      <c r="H58" s="115">
        <v>180.39999999999998</v>
      </c>
      <c r="I58" s="88">
        <v>30.770000000000003</v>
      </c>
      <c r="J58" s="88">
        <v>256.10000000000002</v>
      </c>
      <c r="K58" s="88">
        <v>145.97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38.67</v>
      </c>
      <c r="AD58">
        <v>24.21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49.79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</v>
      </c>
      <c r="AU58">
        <v>26.2</v>
      </c>
      <c r="AV58">
        <v>0.57999999999999996</v>
      </c>
      <c r="AW58">
        <v>0.97</v>
      </c>
      <c r="AX58">
        <v>0.97</v>
      </c>
      <c r="AY58">
        <v>0.59</v>
      </c>
      <c r="AZ58">
        <v>0.97</v>
      </c>
      <c r="BA58">
        <v>19.329999999999998</v>
      </c>
      <c r="BB58">
        <v>125.67</v>
      </c>
      <c r="BC58">
        <v>4.17</v>
      </c>
      <c r="BD58">
        <v>96.67</v>
      </c>
      <c r="BE58">
        <v>96.67</v>
      </c>
      <c r="BF58">
        <v>58</v>
      </c>
      <c r="BG58">
        <v>0.59</v>
      </c>
      <c r="BH58">
        <v>35.700000000000003</v>
      </c>
      <c r="BI58">
        <v>15.3</v>
      </c>
    </row>
    <row r="59" spans="1:61">
      <c r="G59" t="s">
        <v>101</v>
      </c>
      <c r="H59" s="115">
        <v>181.82999999999998</v>
      </c>
      <c r="I59" s="88">
        <v>30.770000000000003</v>
      </c>
      <c r="J59" s="88">
        <v>256.10000000000002</v>
      </c>
      <c r="K59" s="88">
        <v>174.96999999999997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38.67</v>
      </c>
      <c r="AD59">
        <v>25.64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49.79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</v>
      </c>
      <c r="AU59">
        <v>26.2</v>
      </c>
      <c r="AV59">
        <v>0.57999999999999996</v>
      </c>
      <c r="AW59">
        <v>0.97</v>
      </c>
      <c r="AX59">
        <v>0.97</v>
      </c>
      <c r="AY59">
        <v>0.59</v>
      </c>
      <c r="AZ59">
        <v>0.97</v>
      </c>
      <c r="BA59">
        <v>19.329999999999998</v>
      </c>
      <c r="BB59">
        <v>154.66999999999999</v>
      </c>
      <c r="BC59">
        <v>4.17</v>
      </c>
      <c r="BD59">
        <v>96.67</v>
      </c>
      <c r="BE59">
        <v>96.67</v>
      </c>
      <c r="BF59">
        <v>58</v>
      </c>
      <c r="BG59">
        <v>0.59</v>
      </c>
      <c r="BH59">
        <v>35.700000000000003</v>
      </c>
      <c r="BI59">
        <v>15.3</v>
      </c>
    </row>
    <row r="60" spans="1:61">
      <c r="G60" t="s">
        <v>102</v>
      </c>
      <c r="H60" s="115">
        <v>180.92000000000002</v>
      </c>
      <c r="I60" s="88">
        <v>30.770000000000003</v>
      </c>
      <c r="J60" s="88">
        <v>256.10000000000002</v>
      </c>
      <c r="K60" s="88">
        <v>174.96999999999997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38.67</v>
      </c>
      <c r="AD60">
        <v>24.73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49.79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</v>
      </c>
      <c r="AU60">
        <v>26.2</v>
      </c>
      <c r="AV60">
        <v>0.57999999999999996</v>
      </c>
      <c r="AW60">
        <v>0.97</v>
      </c>
      <c r="AX60">
        <v>0.97</v>
      </c>
      <c r="AY60">
        <v>0.59</v>
      </c>
      <c r="AZ60">
        <v>0.97</v>
      </c>
      <c r="BA60">
        <v>19.329999999999998</v>
      </c>
      <c r="BB60">
        <v>154.66999999999999</v>
      </c>
      <c r="BC60">
        <v>4.17</v>
      </c>
      <c r="BD60">
        <v>96.67</v>
      </c>
      <c r="BE60">
        <v>96.67</v>
      </c>
      <c r="BF60">
        <v>58</v>
      </c>
      <c r="BG60">
        <v>0.59</v>
      </c>
      <c r="BH60">
        <v>35.700000000000003</v>
      </c>
      <c r="BI60">
        <v>15.3</v>
      </c>
    </row>
    <row r="61" spans="1:61">
      <c r="G61" t="s">
        <v>103</v>
      </c>
      <c r="H61" s="115">
        <v>422.36000000000007</v>
      </c>
      <c r="I61" s="88">
        <v>29.87</v>
      </c>
      <c r="J61" s="88">
        <v>256.10000000000002</v>
      </c>
      <c r="K61" s="88">
        <v>174.96999999999997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38.67</v>
      </c>
      <c r="AD61">
        <v>26.6</v>
      </c>
      <c r="AE61">
        <v>0</v>
      </c>
      <c r="AF61">
        <v>0</v>
      </c>
      <c r="AG61">
        <v>0</v>
      </c>
      <c r="AH61">
        <v>145</v>
      </c>
      <c r="AI61">
        <v>0</v>
      </c>
      <c r="AJ61">
        <v>0</v>
      </c>
      <c r="AK61">
        <v>96.67</v>
      </c>
      <c r="AL61">
        <v>0</v>
      </c>
      <c r="AM61">
        <v>49.79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</v>
      </c>
      <c r="AU61">
        <v>26.2</v>
      </c>
      <c r="AV61">
        <v>0.57999999999999996</v>
      </c>
      <c r="AW61">
        <v>0.97</v>
      </c>
      <c r="AX61">
        <v>0.97</v>
      </c>
      <c r="AY61">
        <v>0.59</v>
      </c>
      <c r="AZ61">
        <v>0.97</v>
      </c>
      <c r="BA61">
        <v>19.329999999999998</v>
      </c>
      <c r="BB61">
        <v>154.66999999999999</v>
      </c>
      <c r="BC61">
        <v>4.17</v>
      </c>
      <c r="BD61">
        <v>96.67</v>
      </c>
      <c r="BE61">
        <v>96.67</v>
      </c>
      <c r="BF61">
        <v>58</v>
      </c>
      <c r="BG61">
        <v>0.59</v>
      </c>
      <c r="BH61">
        <v>33.6</v>
      </c>
      <c r="BI61">
        <v>14.4</v>
      </c>
    </row>
    <row r="62" spans="1:61">
      <c r="G62" t="s">
        <v>104</v>
      </c>
      <c r="H62" s="115">
        <v>420.03000000000003</v>
      </c>
      <c r="I62" s="88">
        <v>29.270000000000003</v>
      </c>
      <c r="J62" s="88">
        <v>256.10000000000002</v>
      </c>
      <c r="K62" s="88">
        <v>174.96999999999997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38.67</v>
      </c>
      <c r="AD62">
        <v>25.67</v>
      </c>
      <c r="AE62">
        <v>0</v>
      </c>
      <c r="AF62">
        <v>0</v>
      </c>
      <c r="AG62">
        <v>0</v>
      </c>
      <c r="AH62">
        <v>145</v>
      </c>
      <c r="AI62">
        <v>0</v>
      </c>
      <c r="AJ62">
        <v>0</v>
      </c>
      <c r="AK62">
        <v>96.67</v>
      </c>
      <c r="AL62">
        <v>0</v>
      </c>
      <c r="AM62">
        <v>49.79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</v>
      </c>
      <c r="AU62">
        <v>26.2</v>
      </c>
      <c r="AV62">
        <v>0.57999999999999996</v>
      </c>
      <c r="AW62">
        <v>0.97</v>
      </c>
      <c r="AX62">
        <v>0.97</v>
      </c>
      <c r="AY62">
        <v>0.59</v>
      </c>
      <c r="AZ62">
        <v>0.97</v>
      </c>
      <c r="BA62">
        <v>19.329999999999998</v>
      </c>
      <c r="BB62">
        <v>154.66999999999999</v>
      </c>
      <c r="BC62">
        <v>4.17</v>
      </c>
      <c r="BD62">
        <v>96.67</v>
      </c>
      <c r="BE62">
        <v>96.67</v>
      </c>
      <c r="BF62">
        <v>58</v>
      </c>
      <c r="BG62">
        <v>0.59</v>
      </c>
      <c r="BH62">
        <v>32.200000000000003</v>
      </c>
      <c r="BI62">
        <v>13.8</v>
      </c>
    </row>
    <row r="63" spans="1:61">
      <c r="G63" t="s">
        <v>105</v>
      </c>
      <c r="H63" s="115">
        <v>642.60000000000014</v>
      </c>
      <c r="I63" s="88">
        <v>37</v>
      </c>
      <c r="J63" s="88">
        <v>256.10000000000002</v>
      </c>
      <c r="K63" s="88">
        <v>174.96999999999997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76.37</v>
      </c>
      <c r="AD63">
        <v>24.94</v>
      </c>
      <c r="AE63">
        <v>40.6</v>
      </c>
      <c r="AF63">
        <v>0</v>
      </c>
      <c r="AG63">
        <v>0</v>
      </c>
      <c r="AH63">
        <v>145</v>
      </c>
      <c r="AI63">
        <v>0</v>
      </c>
      <c r="AJ63">
        <v>145</v>
      </c>
      <c r="AK63">
        <v>96.67</v>
      </c>
      <c r="AL63">
        <v>0</v>
      </c>
      <c r="AM63">
        <v>49.79</v>
      </c>
      <c r="AN63">
        <v>0</v>
      </c>
      <c r="AO63">
        <v>0</v>
      </c>
      <c r="AP63">
        <v>0</v>
      </c>
      <c r="AQ63">
        <v>0</v>
      </c>
      <c r="AR63">
        <v>7.73</v>
      </c>
      <c r="AS63">
        <v>0</v>
      </c>
      <c r="AT63">
        <v>14.5</v>
      </c>
      <c r="AU63">
        <v>26.2</v>
      </c>
      <c r="AV63">
        <v>0.57999999999999996</v>
      </c>
      <c r="AW63">
        <v>0.97</v>
      </c>
      <c r="AX63">
        <v>0.97</v>
      </c>
      <c r="AY63">
        <v>0.59</v>
      </c>
      <c r="AZ63">
        <v>0.97</v>
      </c>
      <c r="BA63">
        <v>19.329999999999998</v>
      </c>
      <c r="BB63">
        <v>154.66999999999999</v>
      </c>
      <c r="BC63">
        <v>4.17</v>
      </c>
      <c r="BD63">
        <v>96.67</v>
      </c>
      <c r="BE63">
        <v>96.67</v>
      </c>
      <c r="BF63">
        <v>58</v>
      </c>
      <c r="BG63">
        <v>0.59</v>
      </c>
      <c r="BH63">
        <v>32.200000000000003</v>
      </c>
      <c r="BI63">
        <v>13.8</v>
      </c>
    </row>
    <row r="64" spans="1:61">
      <c r="G64" t="s">
        <v>106</v>
      </c>
      <c r="H64" s="115">
        <v>639.2600000000001</v>
      </c>
      <c r="I64" s="88">
        <v>35.5</v>
      </c>
      <c r="J64" s="88">
        <v>256.10000000000002</v>
      </c>
      <c r="K64" s="88">
        <v>174.96999999999997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76.37</v>
      </c>
      <c r="AD64">
        <v>25.1</v>
      </c>
      <c r="AE64">
        <v>40.6</v>
      </c>
      <c r="AF64">
        <v>0</v>
      </c>
      <c r="AG64">
        <v>0</v>
      </c>
      <c r="AH64">
        <v>145</v>
      </c>
      <c r="AI64">
        <v>0</v>
      </c>
      <c r="AJ64">
        <v>145</v>
      </c>
      <c r="AK64">
        <v>96.67</v>
      </c>
      <c r="AL64">
        <v>0</v>
      </c>
      <c r="AM64">
        <v>49.79</v>
      </c>
      <c r="AN64">
        <v>0</v>
      </c>
      <c r="AO64">
        <v>0</v>
      </c>
      <c r="AP64">
        <v>0</v>
      </c>
      <c r="AQ64">
        <v>0</v>
      </c>
      <c r="AR64">
        <v>7.73</v>
      </c>
      <c r="AS64">
        <v>0</v>
      </c>
      <c r="AT64">
        <v>14.5</v>
      </c>
      <c r="AU64">
        <v>26.2</v>
      </c>
      <c r="AV64">
        <v>0.57999999999999996</v>
      </c>
      <c r="AW64">
        <v>0.97</v>
      </c>
      <c r="AX64">
        <v>0.97</v>
      </c>
      <c r="AY64">
        <v>0.59</v>
      </c>
      <c r="AZ64">
        <v>0.97</v>
      </c>
      <c r="BA64">
        <v>19.329999999999998</v>
      </c>
      <c r="BB64">
        <v>154.66999999999999</v>
      </c>
      <c r="BC64">
        <v>4.17</v>
      </c>
      <c r="BD64">
        <v>96.67</v>
      </c>
      <c r="BE64">
        <v>96.67</v>
      </c>
      <c r="BF64">
        <v>58</v>
      </c>
      <c r="BG64">
        <v>0.59</v>
      </c>
      <c r="BH64">
        <v>28.7</v>
      </c>
      <c r="BI64">
        <v>12.3</v>
      </c>
    </row>
    <row r="65" spans="7:61">
      <c r="G65" t="s">
        <v>107</v>
      </c>
      <c r="H65" s="115">
        <v>638.45000000000016</v>
      </c>
      <c r="I65" s="88">
        <v>35.200000000000003</v>
      </c>
      <c r="J65" s="88">
        <v>256.10000000000002</v>
      </c>
      <c r="K65" s="88">
        <v>174.96999999999997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76.37</v>
      </c>
      <c r="AD65">
        <v>24.99</v>
      </c>
      <c r="AE65">
        <v>40.6</v>
      </c>
      <c r="AF65">
        <v>0</v>
      </c>
      <c r="AG65">
        <v>0</v>
      </c>
      <c r="AH65">
        <v>145</v>
      </c>
      <c r="AI65">
        <v>0</v>
      </c>
      <c r="AJ65">
        <v>145</v>
      </c>
      <c r="AK65">
        <v>96.67</v>
      </c>
      <c r="AL65">
        <v>0</v>
      </c>
      <c r="AM65">
        <v>49.79</v>
      </c>
      <c r="AN65">
        <v>0</v>
      </c>
      <c r="AO65">
        <v>0</v>
      </c>
      <c r="AP65">
        <v>0</v>
      </c>
      <c r="AQ65">
        <v>0</v>
      </c>
      <c r="AR65">
        <v>7.73</v>
      </c>
      <c r="AS65">
        <v>0</v>
      </c>
      <c r="AT65">
        <v>14.5</v>
      </c>
      <c r="AU65">
        <v>26.2</v>
      </c>
      <c r="AV65">
        <v>0.57999999999999996</v>
      </c>
      <c r="AW65">
        <v>0.97</v>
      </c>
      <c r="AX65">
        <v>0.97</v>
      </c>
      <c r="AY65">
        <v>0.59</v>
      </c>
      <c r="AZ65">
        <v>0.97</v>
      </c>
      <c r="BA65">
        <v>19.329999999999998</v>
      </c>
      <c r="BB65">
        <v>154.66999999999999</v>
      </c>
      <c r="BC65">
        <v>4.17</v>
      </c>
      <c r="BD65">
        <v>96.67</v>
      </c>
      <c r="BE65">
        <v>96.67</v>
      </c>
      <c r="BF65">
        <v>58</v>
      </c>
      <c r="BG65">
        <v>0.59</v>
      </c>
      <c r="BH65">
        <v>28</v>
      </c>
      <c r="BI65">
        <v>12</v>
      </c>
    </row>
    <row r="66" spans="7:61">
      <c r="G66" t="s">
        <v>108</v>
      </c>
      <c r="H66" s="115">
        <v>636.09000000000015</v>
      </c>
      <c r="I66" s="88">
        <v>34</v>
      </c>
      <c r="J66" s="88">
        <v>256.10000000000002</v>
      </c>
      <c r="K66" s="88">
        <v>174.96999999999997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76.37</v>
      </c>
      <c r="AD66">
        <v>25.43</v>
      </c>
      <c r="AE66">
        <v>40.6</v>
      </c>
      <c r="AF66">
        <v>0</v>
      </c>
      <c r="AG66">
        <v>0</v>
      </c>
      <c r="AH66">
        <v>145</v>
      </c>
      <c r="AI66">
        <v>0</v>
      </c>
      <c r="AJ66">
        <v>145</v>
      </c>
      <c r="AK66">
        <v>96.67</v>
      </c>
      <c r="AL66">
        <v>0</v>
      </c>
      <c r="AM66">
        <v>49.79</v>
      </c>
      <c r="AN66">
        <v>0</v>
      </c>
      <c r="AO66">
        <v>0</v>
      </c>
      <c r="AP66">
        <v>0</v>
      </c>
      <c r="AQ66">
        <v>0</v>
      </c>
      <c r="AR66">
        <v>7.73</v>
      </c>
      <c r="AS66">
        <v>0</v>
      </c>
      <c r="AT66">
        <v>14.5</v>
      </c>
      <c r="AU66">
        <v>26.2</v>
      </c>
      <c r="AV66">
        <v>0.57999999999999996</v>
      </c>
      <c r="AW66">
        <v>0.97</v>
      </c>
      <c r="AX66">
        <v>0.97</v>
      </c>
      <c r="AY66">
        <v>0.59</v>
      </c>
      <c r="AZ66">
        <v>0.97</v>
      </c>
      <c r="BA66">
        <v>19.329999999999998</v>
      </c>
      <c r="BB66">
        <v>154.66999999999999</v>
      </c>
      <c r="BC66">
        <v>4.17</v>
      </c>
      <c r="BD66">
        <v>96.67</v>
      </c>
      <c r="BE66">
        <v>96.67</v>
      </c>
      <c r="BF66">
        <v>58</v>
      </c>
      <c r="BG66">
        <v>0.59</v>
      </c>
      <c r="BH66">
        <v>25.2</v>
      </c>
      <c r="BI66">
        <v>10.8</v>
      </c>
    </row>
    <row r="67" spans="7:61">
      <c r="G67" t="s">
        <v>109</v>
      </c>
      <c r="H67" s="115">
        <v>639.06000000000006</v>
      </c>
      <c r="I67" s="88">
        <v>33.400000000000006</v>
      </c>
      <c r="J67" s="88">
        <v>256.18</v>
      </c>
      <c r="K67" s="88">
        <v>174.96999999999997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76.37</v>
      </c>
      <c r="AD67">
        <v>26.23</v>
      </c>
      <c r="AE67">
        <v>40.6</v>
      </c>
      <c r="AF67">
        <v>0</v>
      </c>
      <c r="AG67">
        <v>0</v>
      </c>
      <c r="AH67">
        <v>145</v>
      </c>
      <c r="AI67">
        <v>0</v>
      </c>
      <c r="AJ67">
        <v>145</v>
      </c>
      <c r="AK67">
        <v>96.67</v>
      </c>
      <c r="AL67">
        <v>0</v>
      </c>
      <c r="AM67">
        <v>49.79</v>
      </c>
      <c r="AN67">
        <v>0</v>
      </c>
      <c r="AO67">
        <v>0</v>
      </c>
      <c r="AP67">
        <v>0</v>
      </c>
      <c r="AQ67">
        <v>0</v>
      </c>
      <c r="AR67">
        <v>7.73</v>
      </c>
      <c r="AS67">
        <v>0</v>
      </c>
      <c r="AT67">
        <v>14.5</v>
      </c>
      <c r="AU67">
        <v>29.77</v>
      </c>
      <c r="AV67">
        <v>0.57999999999999996</v>
      </c>
      <c r="AW67">
        <v>0.97</v>
      </c>
      <c r="AX67">
        <v>0.97</v>
      </c>
      <c r="AY67">
        <v>0.59</v>
      </c>
      <c r="AZ67">
        <v>0.97</v>
      </c>
      <c r="BA67">
        <v>19.329999999999998</v>
      </c>
      <c r="BB67">
        <v>154.66999999999999</v>
      </c>
      <c r="BC67">
        <v>4.25</v>
      </c>
      <c r="BD67">
        <v>96.67</v>
      </c>
      <c r="BE67">
        <v>96.67</v>
      </c>
      <c r="BF67">
        <v>58</v>
      </c>
      <c r="BG67">
        <v>0.59</v>
      </c>
      <c r="BH67">
        <v>23.8</v>
      </c>
      <c r="BI67">
        <v>10.199999999999999</v>
      </c>
    </row>
    <row r="68" spans="7:61">
      <c r="G68" t="s">
        <v>110</v>
      </c>
      <c r="H68" s="115">
        <v>636.24</v>
      </c>
      <c r="I68" s="88">
        <v>32.200000000000003</v>
      </c>
      <c r="J68" s="88">
        <v>256.18</v>
      </c>
      <c r="K68" s="88">
        <v>174.96999999999997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76.37</v>
      </c>
      <c r="AD68">
        <v>26.21</v>
      </c>
      <c r="AE68">
        <v>40.6</v>
      </c>
      <c r="AF68">
        <v>0</v>
      </c>
      <c r="AG68">
        <v>0</v>
      </c>
      <c r="AH68">
        <v>145</v>
      </c>
      <c r="AI68">
        <v>0</v>
      </c>
      <c r="AJ68">
        <v>145</v>
      </c>
      <c r="AK68">
        <v>96.67</v>
      </c>
      <c r="AL68">
        <v>0</v>
      </c>
      <c r="AM68">
        <v>49.79</v>
      </c>
      <c r="AN68">
        <v>0</v>
      </c>
      <c r="AO68">
        <v>0</v>
      </c>
      <c r="AP68">
        <v>0</v>
      </c>
      <c r="AQ68">
        <v>0</v>
      </c>
      <c r="AR68">
        <v>7.73</v>
      </c>
      <c r="AS68">
        <v>0</v>
      </c>
      <c r="AT68">
        <v>14.5</v>
      </c>
      <c r="AU68">
        <v>29.77</v>
      </c>
      <c r="AV68">
        <v>0.57999999999999996</v>
      </c>
      <c r="AW68">
        <v>0.97</v>
      </c>
      <c r="AX68">
        <v>0.97</v>
      </c>
      <c r="AY68">
        <v>0.59</v>
      </c>
      <c r="AZ68">
        <v>0.97</v>
      </c>
      <c r="BA68">
        <v>19.329999999999998</v>
      </c>
      <c r="BB68">
        <v>154.66999999999999</v>
      </c>
      <c r="BC68">
        <v>4.25</v>
      </c>
      <c r="BD68">
        <v>96.67</v>
      </c>
      <c r="BE68">
        <v>96.67</v>
      </c>
      <c r="BF68">
        <v>58</v>
      </c>
      <c r="BG68">
        <v>0.59</v>
      </c>
      <c r="BH68">
        <v>21</v>
      </c>
      <c r="BI68">
        <v>9</v>
      </c>
    </row>
    <row r="69" spans="7:61">
      <c r="G69" t="s">
        <v>111</v>
      </c>
      <c r="H69" s="115">
        <v>635.43000000000006</v>
      </c>
      <c r="I69" s="88">
        <v>31.6</v>
      </c>
      <c r="J69" s="88">
        <v>256.18</v>
      </c>
      <c r="K69" s="88">
        <v>174.96999999999997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76.37</v>
      </c>
      <c r="AD69">
        <v>26.8</v>
      </c>
      <c r="AE69">
        <v>40.6</v>
      </c>
      <c r="AF69">
        <v>0</v>
      </c>
      <c r="AG69">
        <v>0</v>
      </c>
      <c r="AH69">
        <v>145</v>
      </c>
      <c r="AI69">
        <v>0</v>
      </c>
      <c r="AJ69">
        <v>145</v>
      </c>
      <c r="AK69">
        <v>96.67</v>
      </c>
      <c r="AL69">
        <v>0</v>
      </c>
      <c r="AM69">
        <v>49.79</v>
      </c>
      <c r="AN69">
        <v>0</v>
      </c>
      <c r="AO69">
        <v>0</v>
      </c>
      <c r="AP69">
        <v>0</v>
      </c>
      <c r="AQ69">
        <v>0</v>
      </c>
      <c r="AR69">
        <v>7.73</v>
      </c>
      <c r="AS69">
        <v>0</v>
      </c>
      <c r="AT69">
        <v>14.5</v>
      </c>
      <c r="AU69">
        <v>29.77</v>
      </c>
      <c r="AV69">
        <v>0.57999999999999996</v>
      </c>
      <c r="AW69">
        <v>0.97</v>
      </c>
      <c r="AX69">
        <v>0.97</v>
      </c>
      <c r="AY69">
        <v>0.59</v>
      </c>
      <c r="AZ69">
        <v>0.97</v>
      </c>
      <c r="BA69">
        <v>19.329999999999998</v>
      </c>
      <c r="BB69">
        <v>154.66999999999999</v>
      </c>
      <c r="BC69">
        <v>4.25</v>
      </c>
      <c r="BD69">
        <v>96.67</v>
      </c>
      <c r="BE69">
        <v>96.67</v>
      </c>
      <c r="BF69">
        <v>58</v>
      </c>
      <c r="BG69">
        <v>0.59</v>
      </c>
      <c r="BH69">
        <v>19.600000000000001</v>
      </c>
      <c r="BI69">
        <v>8.4</v>
      </c>
    </row>
    <row r="70" spans="7:61">
      <c r="G70" t="s">
        <v>112</v>
      </c>
      <c r="H70" s="115">
        <v>591.33000000000015</v>
      </c>
      <c r="I70" s="88">
        <v>30.700000000000003</v>
      </c>
      <c r="J70" s="88">
        <v>256.18</v>
      </c>
      <c r="K70" s="88">
        <v>174.96999999999997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76.37</v>
      </c>
      <c r="AD70">
        <v>25.4</v>
      </c>
      <c r="AE70">
        <v>0</v>
      </c>
      <c r="AF70">
        <v>0</v>
      </c>
      <c r="AG70">
        <v>0</v>
      </c>
      <c r="AH70">
        <v>145</v>
      </c>
      <c r="AI70">
        <v>0</v>
      </c>
      <c r="AJ70">
        <v>145</v>
      </c>
      <c r="AK70">
        <v>96.67</v>
      </c>
      <c r="AL70">
        <v>0</v>
      </c>
      <c r="AM70">
        <v>49.79</v>
      </c>
      <c r="AN70">
        <v>0</v>
      </c>
      <c r="AO70">
        <v>0</v>
      </c>
      <c r="AP70">
        <v>0</v>
      </c>
      <c r="AQ70">
        <v>0</v>
      </c>
      <c r="AR70">
        <v>7.73</v>
      </c>
      <c r="AS70">
        <v>0</v>
      </c>
      <c r="AT70">
        <v>14.5</v>
      </c>
      <c r="AU70">
        <v>29.77</v>
      </c>
      <c r="AV70">
        <v>0.57999999999999996</v>
      </c>
      <c r="AW70">
        <v>0.97</v>
      </c>
      <c r="AX70">
        <v>0.97</v>
      </c>
      <c r="AY70">
        <v>0.59</v>
      </c>
      <c r="AZ70">
        <v>0.97</v>
      </c>
      <c r="BA70">
        <v>19.329999999999998</v>
      </c>
      <c r="BB70">
        <v>154.66999999999999</v>
      </c>
      <c r="BC70">
        <v>4.25</v>
      </c>
      <c r="BD70">
        <v>96.67</v>
      </c>
      <c r="BE70">
        <v>96.67</v>
      </c>
      <c r="BF70">
        <v>58</v>
      </c>
      <c r="BG70">
        <v>0.59</v>
      </c>
      <c r="BH70">
        <v>17.5</v>
      </c>
      <c r="BI70">
        <v>7.5</v>
      </c>
    </row>
    <row r="71" spans="7:61">
      <c r="G71" t="s">
        <v>113</v>
      </c>
      <c r="H71" s="115">
        <v>492.69</v>
      </c>
      <c r="I71" s="88">
        <v>34.33</v>
      </c>
      <c r="J71" s="88">
        <v>256.27999999999997</v>
      </c>
      <c r="K71" s="88">
        <v>145.97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76.37</v>
      </c>
      <c r="AD71">
        <v>26.23</v>
      </c>
      <c r="AE71">
        <v>0</v>
      </c>
      <c r="AF71">
        <v>145</v>
      </c>
      <c r="AG71">
        <v>0</v>
      </c>
      <c r="AH71">
        <v>0</v>
      </c>
      <c r="AI71">
        <v>0</v>
      </c>
      <c r="AJ71">
        <v>145</v>
      </c>
      <c r="AK71">
        <v>0</v>
      </c>
      <c r="AL71">
        <v>0</v>
      </c>
      <c r="AM71">
        <v>49.79</v>
      </c>
      <c r="AN71">
        <v>0</v>
      </c>
      <c r="AO71">
        <v>0</v>
      </c>
      <c r="AP71">
        <v>4.83</v>
      </c>
      <c r="AQ71">
        <v>0</v>
      </c>
      <c r="AR71">
        <v>7.73</v>
      </c>
      <c r="AS71">
        <v>0</v>
      </c>
      <c r="AT71">
        <v>14.5</v>
      </c>
      <c r="AU71">
        <v>29.77</v>
      </c>
      <c r="AV71">
        <v>0.57999999999999996</v>
      </c>
      <c r="AW71">
        <v>0.97</v>
      </c>
      <c r="AX71">
        <v>0.97</v>
      </c>
      <c r="AY71">
        <v>0.59</v>
      </c>
      <c r="AZ71">
        <v>0.97</v>
      </c>
      <c r="BA71">
        <v>19.329999999999998</v>
      </c>
      <c r="BB71">
        <v>125.67</v>
      </c>
      <c r="BC71">
        <v>4.3499999999999996</v>
      </c>
      <c r="BD71">
        <v>96.67</v>
      </c>
      <c r="BE71">
        <v>96.67</v>
      </c>
      <c r="BF71">
        <v>58</v>
      </c>
      <c r="BG71">
        <v>0.59</v>
      </c>
      <c r="BH71">
        <v>14.7</v>
      </c>
      <c r="BI71">
        <v>6.3</v>
      </c>
    </row>
    <row r="72" spans="7:61">
      <c r="G72" t="s">
        <v>114</v>
      </c>
      <c r="H72" s="115">
        <v>489.64</v>
      </c>
      <c r="I72" s="88">
        <v>33.130000000000003</v>
      </c>
      <c r="J72" s="88">
        <v>256.27999999999997</v>
      </c>
      <c r="K72" s="88">
        <v>136.30000000000001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76.37</v>
      </c>
      <c r="AD72">
        <v>25.98</v>
      </c>
      <c r="AE72">
        <v>0</v>
      </c>
      <c r="AF72">
        <v>145</v>
      </c>
      <c r="AG72">
        <v>0</v>
      </c>
      <c r="AH72">
        <v>0</v>
      </c>
      <c r="AI72">
        <v>0</v>
      </c>
      <c r="AJ72">
        <v>145</v>
      </c>
      <c r="AK72">
        <v>0</v>
      </c>
      <c r="AL72">
        <v>0</v>
      </c>
      <c r="AM72">
        <v>49.79</v>
      </c>
      <c r="AN72">
        <v>0</v>
      </c>
      <c r="AO72">
        <v>0</v>
      </c>
      <c r="AP72">
        <v>4.83</v>
      </c>
      <c r="AQ72">
        <v>0</v>
      </c>
      <c r="AR72">
        <v>7.73</v>
      </c>
      <c r="AS72">
        <v>0</v>
      </c>
      <c r="AT72">
        <v>14.5</v>
      </c>
      <c r="AU72">
        <v>29.77</v>
      </c>
      <c r="AV72">
        <v>0.57999999999999996</v>
      </c>
      <c r="AW72">
        <v>0.97</v>
      </c>
      <c r="AX72">
        <v>0.97</v>
      </c>
      <c r="AY72">
        <v>0.59</v>
      </c>
      <c r="AZ72">
        <v>0.97</v>
      </c>
      <c r="BA72">
        <v>19.329999999999998</v>
      </c>
      <c r="BB72">
        <v>116</v>
      </c>
      <c r="BC72">
        <v>4.3499999999999996</v>
      </c>
      <c r="BD72">
        <v>96.67</v>
      </c>
      <c r="BE72">
        <v>96.67</v>
      </c>
      <c r="BF72">
        <v>58</v>
      </c>
      <c r="BG72">
        <v>0.59</v>
      </c>
      <c r="BH72">
        <v>11.9</v>
      </c>
      <c r="BI72">
        <v>5.0999999999999996</v>
      </c>
    </row>
    <row r="73" spans="7:61">
      <c r="G73" t="s">
        <v>115</v>
      </c>
      <c r="H73" s="115">
        <v>486.61</v>
      </c>
      <c r="I73" s="88">
        <v>31.630000000000003</v>
      </c>
      <c r="J73" s="88">
        <v>256.27999999999997</v>
      </c>
      <c r="K73" s="88">
        <v>126.64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76.37</v>
      </c>
      <c r="AD73">
        <v>26.45</v>
      </c>
      <c r="AE73">
        <v>0</v>
      </c>
      <c r="AF73">
        <v>145</v>
      </c>
      <c r="AG73">
        <v>0</v>
      </c>
      <c r="AH73">
        <v>0</v>
      </c>
      <c r="AI73">
        <v>0</v>
      </c>
      <c r="AJ73">
        <v>145</v>
      </c>
      <c r="AK73">
        <v>0</v>
      </c>
      <c r="AL73">
        <v>0</v>
      </c>
      <c r="AM73">
        <v>49.79</v>
      </c>
      <c r="AN73">
        <v>0</v>
      </c>
      <c r="AO73">
        <v>0</v>
      </c>
      <c r="AP73">
        <v>4.83</v>
      </c>
      <c r="AQ73">
        <v>0</v>
      </c>
      <c r="AR73">
        <v>7.73</v>
      </c>
      <c r="AS73">
        <v>0</v>
      </c>
      <c r="AT73">
        <v>14.5</v>
      </c>
      <c r="AU73">
        <v>29.77</v>
      </c>
      <c r="AV73">
        <v>0.57999999999999996</v>
      </c>
      <c r="AW73">
        <v>0.97</v>
      </c>
      <c r="AX73">
        <v>0.97</v>
      </c>
      <c r="AY73">
        <v>0.59</v>
      </c>
      <c r="AZ73">
        <v>0.97</v>
      </c>
      <c r="BA73">
        <v>19.329999999999998</v>
      </c>
      <c r="BB73">
        <v>106.34</v>
      </c>
      <c r="BC73">
        <v>4.3499999999999996</v>
      </c>
      <c r="BD73">
        <v>96.67</v>
      </c>
      <c r="BE73">
        <v>96.67</v>
      </c>
      <c r="BF73">
        <v>58</v>
      </c>
      <c r="BG73">
        <v>0.59</v>
      </c>
      <c r="BH73">
        <v>8.4</v>
      </c>
      <c r="BI73">
        <v>3.6</v>
      </c>
    </row>
    <row r="74" spans="7:61">
      <c r="G74" t="s">
        <v>116</v>
      </c>
      <c r="H74" s="115">
        <v>483.66</v>
      </c>
      <c r="I74" s="88">
        <v>30.73</v>
      </c>
      <c r="J74" s="88">
        <v>256.27999999999997</v>
      </c>
      <c r="K74" s="88">
        <v>116.97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76.37</v>
      </c>
      <c r="AD74">
        <v>25.6</v>
      </c>
      <c r="AE74">
        <v>0</v>
      </c>
      <c r="AF74">
        <v>145</v>
      </c>
      <c r="AG74">
        <v>0</v>
      </c>
      <c r="AH74">
        <v>0</v>
      </c>
      <c r="AI74">
        <v>0</v>
      </c>
      <c r="AJ74">
        <v>145</v>
      </c>
      <c r="AK74">
        <v>0</v>
      </c>
      <c r="AL74">
        <v>0</v>
      </c>
      <c r="AM74">
        <v>49.79</v>
      </c>
      <c r="AN74">
        <v>0</v>
      </c>
      <c r="AO74">
        <v>0</v>
      </c>
      <c r="AP74">
        <v>4.83</v>
      </c>
      <c r="AQ74">
        <v>0</v>
      </c>
      <c r="AR74">
        <v>7.73</v>
      </c>
      <c r="AS74">
        <v>0</v>
      </c>
      <c r="AT74">
        <v>14.5</v>
      </c>
      <c r="AU74">
        <v>29.77</v>
      </c>
      <c r="AV74">
        <v>0.57999999999999996</v>
      </c>
      <c r="AW74">
        <v>0.97</v>
      </c>
      <c r="AX74">
        <v>0.97</v>
      </c>
      <c r="AY74">
        <v>0.59</v>
      </c>
      <c r="AZ74">
        <v>0.97</v>
      </c>
      <c r="BA74">
        <v>19.329999999999998</v>
      </c>
      <c r="BB74">
        <v>96.67</v>
      </c>
      <c r="BC74">
        <v>4.3499999999999996</v>
      </c>
      <c r="BD74">
        <v>96.67</v>
      </c>
      <c r="BE74">
        <v>96.67</v>
      </c>
      <c r="BF74">
        <v>58</v>
      </c>
      <c r="BG74">
        <v>0.59</v>
      </c>
      <c r="BH74">
        <v>6.3</v>
      </c>
      <c r="BI74">
        <v>2.7</v>
      </c>
    </row>
    <row r="75" spans="7:61">
      <c r="G75" t="s">
        <v>117</v>
      </c>
      <c r="H75" s="115">
        <v>290.46999999999997</v>
      </c>
      <c r="I75" s="88">
        <v>22.400000000000002</v>
      </c>
      <c r="J75" s="88">
        <v>256.37</v>
      </c>
      <c r="K75" s="88">
        <v>91.84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76.37</v>
      </c>
      <c r="AD75">
        <v>25.54</v>
      </c>
      <c r="AE75">
        <v>0</v>
      </c>
      <c r="AF75">
        <v>48.34</v>
      </c>
      <c r="AG75">
        <v>25.04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49.79</v>
      </c>
      <c r="AN75">
        <v>24.89</v>
      </c>
      <c r="AO75">
        <v>0</v>
      </c>
      <c r="AP75">
        <v>4.83</v>
      </c>
      <c r="AQ75">
        <v>0</v>
      </c>
      <c r="AR75">
        <v>0</v>
      </c>
      <c r="AS75">
        <v>0</v>
      </c>
      <c r="AT75">
        <v>14.5</v>
      </c>
      <c r="AU75">
        <v>29.77</v>
      </c>
      <c r="AV75">
        <v>0.57999999999999996</v>
      </c>
      <c r="AW75">
        <v>0.97</v>
      </c>
      <c r="AX75">
        <v>0.97</v>
      </c>
      <c r="AY75">
        <v>0.59</v>
      </c>
      <c r="AZ75">
        <v>0</v>
      </c>
      <c r="BA75">
        <v>0</v>
      </c>
      <c r="BB75">
        <v>91.84</v>
      </c>
      <c r="BC75">
        <v>4.4400000000000004</v>
      </c>
      <c r="BD75">
        <v>96.67</v>
      </c>
      <c r="BE75">
        <v>96.67</v>
      </c>
      <c r="BF75">
        <v>58</v>
      </c>
      <c r="BG75">
        <v>0.59</v>
      </c>
      <c r="BH75">
        <v>4.9000000000000004</v>
      </c>
      <c r="BI75">
        <v>2.1</v>
      </c>
    </row>
    <row r="76" spans="7:61">
      <c r="G76" t="s">
        <v>118</v>
      </c>
      <c r="H76" s="115">
        <v>289.02</v>
      </c>
      <c r="I76" s="88">
        <v>21.8</v>
      </c>
      <c r="J76" s="88">
        <v>256.37</v>
      </c>
      <c r="K76" s="88">
        <v>91.84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76.37</v>
      </c>
      <c r="AD76">
        <v>25.49</v>
      </c>
      <c r="AE76">
        <v>0</v>
      </c>
      <c r="AF76">
        <v>48.34</v>
      </c>
      <c r="AG76">
        <v>25.04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49.79</v>
      </c>
      <c r="AN76">
        <v>24.89</v>
      </c>
      <c r="AO76">
        <v>0</v>
      </c>
      <c r="AP76">
        <v>4.83</v>
      </c>
      <c r="AQ76">
        <v>0</v>
      </c>
      <c r="AR76">
        <v>0</v>
      </c>
      <c r="AS76">
        <v>0</v>
      </c>
      <c r="AT76">
        <v>14.5</v>
      </c>
      <c r="AU76">
        <v>29.77</v>
      </c>
      <c r="AV76">
        <v>0.57999999999999996</v>
      </c>
      <c r="AW76">
        <v>0.97</v>
      </c>
      <c r="AX76">
        <v>0.97</v>
      </c>
      <c r="AY76">
        <v>0.59</v>
      </c>
      <c r="AZ76">
        <v>0</v>
      </c>
      <c r="BA76">
        <v>0</v>
      </c>
      <c r="BB76">
        <v>91.84</v>
      </c>
      <c r="BC76">
        <v>4.4400000000000004</v>
      </c>
      <c r="BD76">
        <v>96.67</v>
      </c>
      <c r="BE76">
        <v>96.67</v>
      </c>
      <c r="BF76">
        <v>58</v>
      </c>
      <c r="BG76">
        <v>0.59</v>
      </c>
      <c r="BH76">
        <v>3.5</v>
      </c>
      <c r="BI76">
        <v>1.5</v>
      </c>
    </row>
    <row r="77" spans="7:61">
      <c r="G77" t="s">
        <v>119</v>
      </c>
      <c r="H77" s="115">
        <v>287.52</v>
      </c>
      <c r="I77" s="88">
        <v>21.2</v>
      </c>
      <c r="J77" s="88">
        <v>256.37</v>
      </c>
      <c r="K77" s="88">
        <v>91.84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76.37</v>
      </c>
      <c r="AD77">
        <v>25.39</v>
      </c>
      <c r="AE77">
        <v>0</v>
      </c>
      <c r="AF77">
        <v>48.34</v>
      </c>
      <c r="AG77">
        <v>25.04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49.79</v>
      </c>
      <c r="AN77">
        <v>24.89</v>
      </c>
      <c r="AO77">
        <v>0</v>
      </c>
      <c r="AP77">
        <v>4.83</v>
      </c>
      <c r="AQ77">
        <v>0</v>
      </c>
      <c r="AR77">
        <v>0</v>
      </c>
      <c r="AS77">
        <v>0</v>
      </c>
      <c r="AT77">
        <v>14.5</v>
      </c>
      <c r="AU77">
        <v>29.77</v>
      </c>
      <c r="AV77">
        <v>0.57999999999999996</v>
      </c>
      <c r="AW77">
        <v>0.97</v>
      </c>
      <c r="AX77">
        <v>0.97</v>
      </c>
      <c r="AY77">
        <v>0.59</v>
      </c>
      <c r="AZ77">
        <v>0</v>
      </c>
      <c r="BA77">
        <v>0</v>
      </c>
      <c r="BB77">
        <v>91.84</v>
      </c>
      <c r="BC77">
        <v>4.4400000000000004</v>
      </c>
      <c r="BD77">
        <v>96.67</v>
      </c>
      <c r="BE77">
        <v>96.67</v>
      </c>
      <c r="BF77">
        <v>58</v>
      </c>
      <c r="BG77">
        <v>0.59</v>
      </c>
      <c r="BH77">
        <v>2.1</v>
      </c>
      <c r="BI77">
        <v>0.9</v>
      </c>
    </row>
    <row r="78" spans="7:61">
      <c r="G78" t="s">
        <v>120</v>
      </c>
      <c r="H78" s="115">
        <v>326.94</v>
      </c>
      <c r="I78" s="88">
        <v>20.6</v>
      </c>
      <c r="J78" s="88">
        <v>256.37</v>
      </c>
      <c r="K78" s="88">
        <v>91.84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76.37</v>
      </c>
      <c r="AD78">
        <v>25.61</v>
      </c>
      <c r="AE78">
        <v>40.6</v>
      </c>
      <c r="AF78">
        <v>48.34</v>
      </c>
      <c r="AG78">
        <v>25.04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49.79</v>
      </c>
      <c r="AN78">
        <v>24.89</v>
      </c>
      <c r="AO78">
        <v>0</v>
      </c>
      <c r="AP78">
        <v>4.83</v>
      </c>
      <c r="AQ78">
        <v>0</v>
      </c>
      <c r="AR78">
        <v>0</v>
      </c>
      <c r="AS78">
        <v>0</v>
      </c>
      <c r="AT78">
        <v>14.5</v>
      </c>
      <c r="AU78">
        <v>29.77</v>
      </c>
      <c r="AV78">
        <v>0.57999999999999996</v>
      </c>
      <c r="AW78">
        <v>0.97</v>
      </c>
      <c r="AX78">
        <v>0.97</v>
      </c>
      <c r="AY78">
        <v>0.59</v>
      </c>
      <c r="AZ78">
        <v>0</v>
      </c>
      <c r="BA78">
        <v>0</v>
      </c>
      <c r="BB78">
        <v>91.84</v>
      </c>
      <c r="BC78">
        <v>4.4400000000000004</v>
      </c>
      <c r="BD78">
        <v>96.67</v>
      </c>
      <c r="BE78">
        <v>96.67</v>
      </c>
      <c r="BF78">
        <v>58</v>
      </c>
      <c r="BG78">
        <v>0.59</v>
      </c>
      <c r="BH78">
        <v>0.7</v>
      </c>
      <c r="BI78">
        <v>0.3</v>
      </c>
    </row>
    <row r="79" spans="7:61">
      <c r="G79" t="s">
        <v>121</v>
      </c>
      <c r="H79" s="115">
        <v>374.93000000000006</v>
      </c>
      <c r="I79" s="88">
        <v>20.45</v>
      </c>
      <c r="J79" s="88">
        <v>256.46000000000004</v>
      </c>
      <c r="K79" s="88">
        <v>62.84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76.37</v>
      </c>
      <c r="AD79">
        <v>25.62</v>
      </c>
      <c r="AE79">
        <v>40.6</v>
      </c>
      <c r="AF79">
        <v>96.67</v>
      </c>
      <c r="AG79">
        <v>25.04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49.79</v>
      </c>
      <c r="AN79">
        <v>24.89</v>
      </c>
      <c r="AO79">
        <v>0</v>
      </c>
      <c r="AP79">
        <v>4.83</v>
      </c>
      <c r="AQ79">
        <v>0</v>
      </c>
      <c r="AR79">
        <v>0</v>
      </c>
      <c r="AS79">
        <v>0</v>
      </c>
      <c r="AT79">
        <v>14.5</v>
      </c>
      <c r="AU79">
        <v>29.77</v>
      </c>
      <c r="AV79">
        <v>0.57999999999999996</v>
      </c>
      <c r="AW79">
        <v>0.97</v>
      </c>
      <c r="AX79">
        <v>0.97</v>
      </c>
      <c r="AY79">
        <v>0.59</v>
      </c>
      <c r="AZ79">
        <v>0</v>
      </c>
      <c r="BA79">
        <v>0</v>
      </c>
      <c r="BB79">
        <v>62.84</v>
      </c>
      <c r="BC79">
        <v>4.53</v>
      </c>
      <c r="BD79">
        <v>96.67</v>
      </c>
      <c r="BE79">
        <v>96.67</v>
      </c>
      <c r="BF79">
        <v>58</v>
      </c>
      <c r="BG79">
        <v>0.59</v>
      </c>
      <c r="BH79">
        <v>0.35</v>
      </c>
      <c r="BI79">
        <v>0.15</v>
      </c>
    </row>
    <row r="80" spans="7:61">
      <c r="G80" t="s">
        <v>122</v>
      </c>
      <c r="H80" s="115">
        <v>374.21000000000004</v>
      </c>
      <c r="I80" s="88">
        <v>20.3</v>
      </c>
      <c r="J80" s="88">
        <v>256.46000000000004</v>
      </c>
      <c r="K80" s="88">
        <v>62.84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76.37</v>
      </c>
      <c r="AD80">
        <v>25.25</v>
      </c>
      <c r="AE80">
        <v>40.6</v>
      </c>
      <c r="AF80">
        <v>96.67</v>
      </c>
      <c r="AG80">
        <v>25.04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49.79</v>
      </c>
      <c r="AN80">
        <v>24.89</v>
      </c>
      <c r="AO80">
        <v>0</v>
      </c>
      <c r="AP80">
        <v>4.83</v>
      </c>
      <c r="AQ80">
        <v>0</v>
      </c>
      <c r="AR80">
        <v>0</v>
      </c>
      <c r="AS80">
        <v>0</v>
      </c>
      <c r="AT80">
        <v>14.5</v>
      </c>
      <c r="AU80">
        <v>29.77</v>
      </c>
      <c r="AV80">
        <v>0.57999999999999996</v>
      </c>
      <c r="AW80">
        <v>0.97</v>
      </c>
      <c r="AX80">
        <v>0.97</v>
      </c>
      <c r="AY80">
        <v>0.59</v>
      </c>
      <c r="AZ80">
        <v>0</v>
      </c>
      <c r="BA80">
        <v>0</v>
      </c>
      <c r="BB80">
        <v>62.84</v>
      </c>
      <c r="BC80">
        <v>4.53</v>
      </c>
      <c r="BD80">
        <v>96.67</v>
      </c>
      <c r="BE80">
        <v>96.67</v>
      </c>
      <c r="BF80">
        <v>58</v>
      </c>
      <c r="BG80">
        <v>0.59</v>
      </c>
      <c r="BH80">
        <v>0</v>
      </c>
      <c r="BI80">
        <v>0</v>
      </c>
    </row>
    <row r="81" spans="7:61">
      <c r="G81" t="s">
        <v>123</v>
      </c>
      <c r="H81" s="115">
        <v>373.24</v>
      </c>
      <c r="I81" s="88">
        <v>20.3</v>
      </c>
      <c r="J81" s="88">
        <v>256.46000000000004</v>
      </c>
      <c r="K81" s="88">
        <v>62.84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76.37</v>
      </c>
      <c r="AD81">
        <v>24.28</v>
      </c>
      <c r="AE81">
        <v>40.6</v>
      </c>
      <c r="AF81">
        <v>96.67</v>
      </c>
      <c r="AG81">
        <v>25.04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49.79</v>
      </c>
      <c r="AN81">
        <v>24.89</v>
      </c>
      <c r="AO81">
        <v>0</v>
      </c>
      <c r="AP81">
        <v>4.83</v>
      </c>
      <c r="AQ81">
        <v>0</v>
      </c>
      <c r="AR81">
        <v>0</v>
      </c>
      <c r="AS81">
        <v>0</v>
      </c>
      <c r="AT81">
        <v>14.5</v>
      </c>
      <c r="AU81">
        <v>29.77</v>
      </c>
      <c r="AV81">
        <v>0.57999999999999996</v>
      </c>
      <c r="AW81">
        <v>0.97</v>
      </c>
      <c r="AX81">
        <v>0.97</v>
      </c>
      <c r="AY81">
        <v>0.59</v>
      </c>
      <c r="AZ81">
        <v>0</v>
      </c>
      <c r="BA81">
        <v>0</v>
      </c>
      <c r="BB81">
        <v>62.84</v>
      </c>
      <c r="BC81">
        <v>4.53</v>
      </c>
      <c r="BD81">
        <v>96.67</v>
      </c>
      <c r="BE81">
        <v>96.67</v>
      </c>
      <c r="BF81">
        <v>58</v>
      </c>
      <c r="BG81">
        <v>0.59</v>
      </c>
      <c r="BH81">
        <v>0</v>
      </c>
      <c r="BI81">
        <v>0</v>
      </c>
    </row>
    <row r="82" spans="7:61">
      <c r="G82" t="s">
        <v>124</v>
      </c>
      <c r="H82" s="115">
        <v>372.94000000000005</v>
      </c>
      <c r="I82" s="88">
        <v>20.3</v>
      </c>
      <c r="J82" s="88">
        <v>256.46000000000004</v>
      </c>
      <c r="K82" s="88">
        <v>62.84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76.37</v>
      </c>
      <c r="AD82">
        <v>23.98</v>
      </c>
      <c r="AE82">
        <v>40.6</v>
      </c>
      <c r="AF82">
        <v>96.67</v>
      </c>
      <c r="AG82">
        <v>25.04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49.79</v>
      </c>
      <c r="AN82">
        <v>24.89</v>
      </c>
      <c r="AO82">
        <v>0</v>
      </c>
      <c r="AP82">
        <v>4.83</v>
      </c>
      <c r="AQ82">
        <v>0</v>
      </c>
      <c r="AR82">
        <v>0</v>
      </c>
      <c r="AS82">
        <v>0</v>
      </c>
      <c r="AT82">
        <v>14.5</v>
      </c>
      <c r="AU82">
        <v>29.77</v>
      </c>
      <c r="AV82">
        <v>0.57999999999999996</v>
      </c>
      <c r="AW82">
        <v>0.97</v>
      </c>
      <c r="AX82">
        <v>0.97</v>
      </c>
      <c r="AY82">
        <v>0.59</v>
      </c>
      <c r="AZ82">
        <v>0</v>
      </c>
      <c r="BA82">
        <v>0</v>
      </c>
      <c r="BB82">
        <v>62.84</v>
      </c>
      <c r="BC82">
        <v>4.53</v>
      </c>
      <c r="BD82">
        <v>96.67</v>
      </c>
      <c r="BE82">
        <v>96.67</v>
      </c>
      <c r="BF82">
        <v>58</v>
      </c>
      <c r="BG82">
        <v>0.59</v>
      </c>
      <c r="BH82">
        <v>0</v>
      </c>
      <c r="BI82">
        <v>0</v>
      </c>
    </row>
    <row r="83" spans="7:61">
      <c r="G83" t="s">
        <v>125</v>
      </c>
      <c r="H83" s="115">
        <v>404.49</v>
      </c>
      <c r="I83" s="88">
        <v>20.3</v>
      </c>
      <c r="J83" s="88">
        <v>256.55</v>
      </c>
      <c r="K83" s="88">
        <v>48.34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33.83</v>
      </c>
      <c r="AC83">
        <v>76.37</v>
      </c>
      <c r="AD83">
        <v>21.79</v>
      </c>
      <c r="AE83">
        <v>40.6</v>
      </c>
      <c r="AF83">
        <v>96.67</v>
      </c>
      <c r="AG83">
        <v>25.04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49.79</v>
      </c>
      <c r="AN83">
        <v>24.89</v>
      </c>
      <c r="AO83">
        <v>0</v>
      </c>
      <c r="AP83">
        <v>4.83</v>
      </c>
      <c r="AQ83">
        <v>0</v>
      </c>
      <c r="AR83">
        <v>0</v>
      </c>
      <c r="AS83">
        <v>0</v>
      </c>
      <c r="AT83">
        <v>14.5</v>
      </c>
      <c r="AU83">
        <v>29.77</v>
      </c>
      <c r="AV83">
        <v>0.57999999999999996</v>
      </c>
      <c r="AW83">
        <v>0.97</v>
      </c>
      <c r="AX83">
        <v>0.93</v>
      </c>
      <c r="AY83">
        <v>0.59</v>
      </c>
      <c r="AZ83">
        <v>0</v>
      </c>
      <c r="BA83">
        <v>0</v>
      </c>
      <c r="BB83">
        <v>48.34</v>
      </c>
      <c r="BC83">
        <v>4.62</v>
      </c>
      <c r="BD83">
        <v>96.67</v>
      </c>
      <c r="BE83">
        <v>96.67</v>
      </c>
      <c r="BF83">
        <v>58</v>
      </c>
      <c r="BG83">
        <v>0.59</v>
      </c>
      <c r="BH83">
        <v>0</v>
      </c>
      <c r="BI83">
        <v>0</v>
      </c>
    </row>
    <row r="84" spans="7:61">
      <c r="G84" t="s">
        <v>126</v>
      </c>
      <c r="H84" s="115">
        <v>403.94</v>
      </c>
      <c r="I84" s="88">
        <v>20.3</v>
      </c>
      <c r="J84" s="88">
        <v>256.55</v>
      </c>
      <c r="K84" s="88">
        <v>48.34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33.83</v>
      </c>
      <c r="AC84">
        <v>76.37</v>
      </c>
      <c r="AD84">
        <v>21.24</v>
      </c>
      <c r="AE84">
        <v>40.6</v>
      </c>
      <c r="AF84">
        <v>96.67</v>
      </c>
      <c r="AG84">
        <v>25.04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49.79</v>
      </c>
      <c r="AN84">
        <v>24.89</v>
      </c>
      <c r="AO84">
        <v>0</v>
      </c>
      <c r="AP84">
        <v>4.83</v>
      </c>
      <c r="AQ84">
        <v>0</v>
      </c>
      <c r="AR84">
        <v>0</v>
      </c>
      <c r="AS84">
        <v>0</v>
      </c>
      <c r="AT84">
        <v>14.5</v>
      </c>
      <c r="AU84">
        <v>29.77</v>
      </c>
      <c r="AV84">
        <v>0.57999999999999996</v>
      </c>
      <c r="AW84">
        <v>0.97</v>
      </c>
      <c r="AX84">
        <v>0.93</v>
      </c>
      <c r="AY84">
        <v>0.59</v>
      </c>
      <c r="AZ84">
        <v>0</v>
      </c>
      <c r="BA84">
        <v>0</v>
      </c>
      <c r="BB84">
        <v>48.34</v>
      </c>
      <c r="BC84">
        <v>4.62</v>
      </c>
      <c r="BD84">
        <v>96.67</v>
      </c>
      <c r="BE84">
        <v>96.67</v>
      </c>
      <c r="BF84">
        <v>58</v>
      </c>
      <c r="BG84">
        <v>0.59</v>
      </c>
      <c r="BH84">
        <v>0</v>
      </c>
      <c r="BI84">
        <v>0</v>
      </c>
    </row>
    <row r="85" spans="7:61">
      <c r="G85" t="s">
        <v>127</v>
      </c>
      <c r="H85" s="115">
        <v>403.75</v>
      </c>
      <c r="I85" s="88">
        <v>20.3</v>
      </c>
      <c r="J85" s="88">
        <v>256.55</v>
      </c>
      <c r="K85" s="88">
        <v>48.34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33.83</v>
      </c>
      <c r="AC85">
        <v>76.37</v>
      </c>
      <c r="AD85">
        <v>21.05</v>
      </c>
      <c r="AE85">
        <v>40.6</v>
      </c>
      <c r="AF85">
        <v>96.67</v>
      </c>
      <c r="AG85">
        <v>25.04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49.79</v>
      </c>
      <c r="AN85">
        <v>24.89</v>
      </c>
      <c r="AO85">
        <v>0</v>
      </c>
      <c r="AP85">
        <v>4.83</v>
      </c>
      <c r="AQ85">
        <v>0</v>
      </c>
      <c r="AR85">
        <v>0</v>
      </c>
      <c r="AS85">
        <v>0</v>
      </c>
      <c r="AT85">
        <v>14.5</v>
      </c>
      <c r="AU85">
        <v>29.77</v>
      </c>
      <c r="AV85">
        <v>0.57999999999999996</v>
      </c>
      <c r="AW85">
        <v>0.97</v>
      </c>
      <c r="AX85">
        <v>0.93</v>
      </c>
      <c r="AY85">
        <v>0.59</v>
      </c>
      <c r="AZ85">
        <v>0</v>
      </c>
      <c r="BA85">
        <v>0</v>
      </c>
      <c r="BB85">
        <v>48.34</v>
      </c>
      <c r="BC85">
        <v>4.62</v>
      </c>
      <c r="BD85">
        <v>96.67</v>
      </c>
      <c r="BE85">
        <v>96.67</v>
      </c>
      <c r="BF85">
        <v>58</v>
      </c>
      <c r="BG85">
        <v>0.59</v>
      </c>
      <c r="BH85">
        <v>0</v>
      </c>
      <c r="BI85">
        <v>0</v>
      </c>
    </row>
    <row r="86" spans="7:61">
      <c r="G86" t="s">
        <v>128</v>
      </c>
      <c r="H86" s="115">
        <v>402.89</v>
      </c>
      <c r="I86" s="88">
        <v>20.3</v>
      </c>
      <c r="J86" s="88">
        <v>256.55</v>
      </c>
      <c r="K86" s="88">
        <v>48.34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33.83</v>
      </c>
      <c r="AC86">
        <v>76.37</v>
      </c>
      <c r="AD86">
        <v>20.190000000000001</v>
      </c>
      <c r="AE86">
        <v>40.6</v>
      </c>
      <c r="AF86">
        <v>96.67</v>
      </c>
      <c r="AG86">
        <v>25.04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49.79</v>
      </c>
      <c r="AN86">
        <v>24.89</v>
      </c>
      <c r="AO86">
        <v>0</v>
      </c>
      <c r="AP86">
        <v>4.83</v>
      </c>
      <c r="AQ86">
        <v>0</v>
      </c>
      <c r="AR86">
        <v>0</v>
      </c>
      <c r="AS86">
        <v>0</v>
      </c>
      <c r="AT86">
        <v>14.5</v>
      </c>
      <c r="AU86">
        <v>29.77</v>
      </c>
      <c r="AV86">
        <v>0.57999999999999996</v>
      </c>
      <c r="AW86">
        <v>0.97</v>
      </c>
      <c r="AX86">
        <v>0.93</v>
      </c>
      <c r="AY86">
        <v>0.59</v>
      </c>
      <c r="AZ86">
        <v>0</v>
      </c>
      <c r="BA86">
        <v>0</v>
      </c>
      <c r="BB86">
        <v>48.34</v>
      </c>
      <c r="BC86">
        <v>4.62</v>
      </c>
      <c r="BD86">
        <v>96.67</v>
      </c>
      <c r="BE86">
        <v>96.67</v>
      </c>
      <c r="BF86">
        <v>58</v>
      </c>
      <c r="BG86">
        <v>0.59</v>
      </c>
      <c r="BH86">
        <v>0</v>
      </c>
      <c r="BI86">
        <v>0</v>
      </c>
    </row>
    <row r="87" spans="7:61">
      <c r="G87" t="s">
        <v>129</v>
      </c>
      <c r="H87" s="115">
        <v>614.21</v>
      </c>
      <c r="I87" s="88">
        <v>34.799999999999997</v>
      </c>
      <c r="J87" s="88">
        <v>256.64999999999998</v>
      </c>
      <c r="K87" s="88">
        <v>48.34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33.83</v>
      </c>
      <c r="AC87">
        <v>76.37</v>
      </c>
      <c r="AD87">
        <v>20.45</v>
      </c>
      <c r="AE87">
        <v>0</v>
      </c>
      <c r="AF87">
        <v>338.34</v>
      </c>
      <c r="AG87">
        <v>25.04</v>
      </c>
      <c r="AH87">
        <v>0</v>
      </c>
      <c r="AI87">
        <v>13.85</v>
      </c>
      <c r="AJ87">
        <v>0</v>
      </c>
      <c r="AK87">
        <v>0</v>
      </c>
      <c r="AL87">
        <v>0</v>
      </c>
      <c r="AM87">
        <v>49.79</v>
      </c>
      <c r="AN87">
        <v>24.89</v>
      </c>
      <c r="AO87">
        <v>0</v>
      </c>
      <c r="AP87">
        <v>4.83</v>
      </c>
      <c r="AQ87">
        <v>0</v>
      </c>
      <c r="AR87">
        <v>0</v>
      </c>
      <c r="AS87">
        <v>14.5</v>
      </c>
      <c r="AT87">
        <v>14.5</v>
      </c>
      <c r="AU87">
        <v>25.91</v>
      </c>
      <c r="AV87">
        <v>0.57999999999999996</v>
      </c>
      <c r="AW87">
        <v>0.97</v>
      </c>
      <c r="AX87">
        <v>0.93</v>
      </c>
      <c r="AY87">
        <v>0.59</v>
      </c>
      <c r="AZ87">
        <v>0</v>
      </c>
      <c r="BA87">
        <v>0</v>
      </c>
      <c r="BB87">
        <v>48.34</v>
      </c>
      <c r="BC87">
        <v>4.72</v>
      </c>
      <c r="BD87">
        <v>96.67</v>
      </c>
      <c r="BE87">
        <v>96.67</v>
      </c>
      <c r="BF87">
        <v>58</v>
      </c>
      <c r="BG87">
        <v>0.59</v>
      </c>
      <c r="BH87">
        <v>0</v>
      </c>
      <c r="BI87">
        <v>0</v>
      </c>
    </row>
    <row r="88" spans="7:61">
      <c r="G88" t="s">
        <v>130</v>
      </c>
      <c r="H88" s="115">
        <v>613.75</v>
      </c>
      <c r="I88" s="88">
        <v>34.799999999999997</v>
      </c>
      <c r="J88" s="88">
        <v>256.64999999999998</v>
      </c>
      <c r="K88" s="88">
        <v>48.34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33.83</v>
      </c>
      <c r="AC88">
        <v>76.37</v>
      </c>
      <c r="AD88">
        <v>19.989999999999998</v>
      </c>
      <c r="AE88">
        <v>0</v>
      </c>
      <c r="AF88">
        <v>338.34</v>
      </c>
      <c r="AG88">
        <v>25.04</v>
      </c>
      <c r="AH88">
        <v>0</v>
      </c>
      <c r="AI88">
        <v>13.85</v>
      </c>
      <c r="AJ88">
        <v>0</v>
      </c>
      <c r="AK88">
        <v>0</v>
      </c>
      <c r="AL88">
        <v>0</v>
      </c>
      <c r="AM88">
        <v>49.79</v>
      </c>
      <c r="AN88">
        <v>24.89</v>
      </c>
      <c r="AO88">
        <v>0</v>
      </c>
      <c r="AP88">
        <v>4.83</v>
      </c>
      <c r="AQ88">
        <v>0</v>
      </c>
      <c r="AR88">
        <v>0</v>
      </c>
      <c r="AS88">
        <v>14.5</v>
      </c>
      <c r="AT88">
        <v>14.5</v>
      </c>
      <c r="AU88">
        <v>25.91</v>
      </c>
      <c r="AV88">
        <v>0.57999999999999996</v>
      </c>
      <c r="AW88">
        <v>0.97</v>
      </c>
      <c r="AX88">
        <v>0.93</v>
      </c>
      <c r="AY88">
        <v>0.59</v>
      </c>
      <c r="AZ88">
        <v>0</v>
      </c>
      <c r="BA88">
        <v>0</v>
      </c>
      <c r="BB88">
        <v>48.34</v>
      </c>
      <c r="BC88">
        <v>4.72</v>
      </c>
      <c r="BD88">
        <v>96.67</v>
      </c>
      <c r="BE88">
        <v>96.67</v>
      </c>
      <c r="BF88">
        <v>58</v>
      </c>
      <c r="BG88">
        <v>0.59</v>
      </c>
      <c r="BH88">
        <v>0</v>
      </c>
      <c r="BI88">
        <v>0</v>
      </c>
    </row>
    <row r="89" spans="7:61">
      <c r="G89" t="s">
        <v>131</v>
      </c>
      <c r="H89" s="115">
        <v>612.88</v>
      </c>
      <c r="I89" s="88">
        <v>63.8</v>
      </c>
      <c r="J89" s="88">
        <v>256.64999999999998</v>
      </c>
      <c r="K89" s="88">
        <v>48.34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33.83</v>
      </c>
      <c r="AC89">
        <v>76.37</v>
      </c>
      <c r="AD89">
        <v>19.12</v>
      </c>
      <c r="AE89">
        <v>0</v>
      </c>
      <c r="AF89">
        <v>338.34</v>
      </c>
      <c r="AG89">
        <v>25.04</v>
      </c>
      <c r="AH89">
        <v>0</v>
      </c>
      <c r="AI89">
        <v>13.85</v>
      </c>
      <c r="AJ89">
        <v>0</v>
      </c>
      <c r="AK89">
        <v>0</v>
      </c>
      <c r="AL89">
        <v>0</v>
      </c>
      <c r="AM89">
        <v>49.79</v>
      </c>
      <c r="AN89">
        <v>24.89</v>
      </c>
      <c r="AO89">
        <v>0</v>
      </c>
      <c r="AP89">
        <v>33.83</v>
      </c>
      <c r="AQ89">
        <v>0</v>
      </c>
      <c r="AR89">
        <v>0</v>
      </c>
      <c r="AS89">
        <v>14.5</v>
      </c>
      <c r="AT89">
        <v>14.5</v>
      </c>
      <c r="AU89">
        <v>25.91</v>
      </c>
      <c r="AV89">
        <v>0.57999999999999996</v>
      </c>
      <c r="AW89">
        <v>0.97</v>
      </c>
      <c r="AX89">
        <v>0.93</v>
      </c>
      <c r="AY89">
        <v>0.59</v>
      </c>
      <c r="AZ89">
        <v>0</v>
      </c>
      <c r="BA89">
        <v>0</v>
      </c>
      <c r="BB89">
        <v>48.34</v>
      </c>
      <c r="BC89">
        <v>4.72</v>
      </c>
      <c r="BD89">
        <v>96.67</v>
      </c>
      <c r="BE89">
        <v>96.67</v>
      </c>
      <c r="BF89">
        <v>58</v>
      </c>
      <c r="BG89">
        <v>0.59</v>
      </c>
      <c r="BH89">
        <v>0</v>
      </c>
      <c r="BI89">
        <v>0</v>
      </c>
    </row>
    <row r="90" spans="7:61">
      <c r="G90" t="s">
        <v>132</v>
      </c>
      <c r="H90" s="115">
        <v>612.05000000000007</v>
      </c>
      <c r="I90" s="88">
        <v>63.8</v>
      </c>
      <c r="J90" s="88">
        <v>256.64999999999998</v>
      </c>
      <c r="K90" s="88">
        <v>48.34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33.83</v>
      </c>
      <c r="AC90">
        <v>76.37</v>
      </c>
      <c r="AD90">
        <v>18.29</v>
      </c>
      <c r="AE90">
        <v>0</v>
      </c>
      <c r="AF90">
        <v>338.34</v>
      </c>
      <c r="AG90">
        <v>25.04</v>
      </c>
      <c r="AH90">
        <v>0</v>
      </c>
      <c r="AI90">
        <v>13.85</v>
      </c>
      <c r="AJ90">
        <v>0</v>
      </c>
      <c r="AK90">
        <v>0</v>
      </c>
      <c r="AL90">
        <v>0</v>
      </c>
      <c r="AM90">
        <v>49.79</v>
      </c>
      <c r="AN90">
        <v>24.89</v>
      </c>
      <c r="AO90">
        <v>0</v>
      </c>
      <c r="AP90">
        <v>33.83</v>
      </c>
      <c r="AQ90">
        <v>0</v>
      </c>
      <c r="AR90">
        <v>0</v>
      </c>
      <c r="AS90">
        <v>14.5</v>
      </c>
      <c r="AT90">
        <v>14.5</v>
      </c>
      <c r="AU90">
        <v>25.91</v>
      </c>
      <c r="AV90">
        <v>0.57999999999999996</v>
      </c>
      <c r="AW90">
        <v>0.97</v>
      </c>
      <c r="AX90">
        <v>0.93</v>
      </c>
      <c r="AY90">
        <v>0.59</v>
      </c>
      <c r="AZ90">
        <v>0</v>
      </c>
      <c r="BA90">
        <v>0</v>
      </c>
      <c r="BB90">
        <v>48.34</v>
      </c>
      <c r="BC90">
        <v>4.72</v>
      </c>
      <c r="BD90">
        <v>96.67</v>
      </c>
      <c r="BE90">
        <v>96.67</v>
      </c>
      <c r="BF90">
        <v>58</v>
      </c>
      <c r="BG90">
        <v>0.59</v>
      </c>
      <c r="BH90">
        <v>0</v>
      </c>
      <c r="BI90">
        <v>0</v>
      </c>
    </row>
    <row r="91" spans="7:61">
      <c r="G91" t="s">
        <v>133</v>
      </c>
      <c r="H91" s="115">
        <v>822.83</v>
      </c>
      <c r="I91" s="88">
        <v>118.9</v>
      </c>
      <c r="J91" s="88">
        <v>256.74</v>
      </c>
      <c r="K91" s="88">
        <v>38.67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33.83</v>
      </c>
      <c r="AC91">
        <v>76.37</v>
      </c>
      <c r="AD91">
        <v>17.36</v>
      </c>
      <c r="AE91">
        <v>0</v>
      </c>
      <c r="AF91">
        <v>260.04000000000002</v>
      </c>
      <c r="AG91">
        <v>25.04</v>
      </c>
      <c r="AH91">
        <v>290.01</v>
      </c>
      <c r="AI91">
        <v>13.85</v>
      </c>
      <c r="AJ91">
        <v>0</v>
      </c>
      <c r="AK91">
        <v>0</v>
      </c>
      <c r="AL91">
        <v>0</v>
      </c>
      <c r="AM91">
        <v>49.79</v>
      </c>
      <c r="AN91">
        <v>24.89</v>
      </c>
      <c r="AO91">
        <v>0</v>
      </c>
      <c r="AP91">
        <v>33.83</v>
      </c>
      <c r="AQ91">
        <v>41.57</v>
      </c>
      <c r="AR91">
        <v>13.53</v>
      </c>
      <c r="AS91">
        <v>14.5</v>
      </c>
      <c r="AT91">
        <v>14.5</v>
      </c>
      <c r="AU91">
        <v>25.91</v>
      </c>
      <c r="AV91">
        <v>0.57999999999999996</v>
      </c>
      <c r="AW91">
        <v>0.97</v>
      </c>
      <c r="AX91">
        <v>0.93</v>
      </c>
      <c r="AY91">
        <v>0.59</v>
      </c>
      <c r="AZ91">
        <v>0</v>
      </c>
      <c r="BA91">
        <v>0</v>
      </c>
      <c r="BB91">
        <v>38.67</v>
      </c>
      <c r="BC91">
        <v>4.8099999999999996</v>
      </c>
      <c r="BD91">
        <v>96.67</v>
      </c>
      <c r="BE91">
        <v>96.67</v>
      </c>
      <c r="BF91">
        <v>58</v>
      </c>
      <c r="BG91">
        <v>0.59</v>
      </c>
      <c r="BH91">
        <v>0</v>
      </c>
      <c r="BI91">
        <v>0</v>
      </c>
    </row>
    <row r="92" spans="7:61">
      <c r="G92" t="s">
        <v>134</v>
      </c>
      <c r="H92" s="115">
        <v>823.24</v>
      </c>
      <c r="I92" s="88">
        <v>118.9</v>
      </c>
      <c r="J92" s="88">
        <v>256.74</v>
      </c>
      <c r="K92" s="88">
        <v>38.67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33.83</v>
      </c>
      <c r="AC92">
        <v>76.37</v>
      </c>
      <c r="AD92">
        <v>17.77</v>
      </c>
      <c r="AE92">
        <v>0</v>
      </c>
      <c r="AF92">
        <v>260.04000000000002</v>
      </c>
      <c r="AG92">
        <v>25.04</v>
      </c>
      <c r="AH92">
        <v>290.01</v>
      </c>
      <c r="AI92">
        <v>13.85</v>
      </c>
      <c r="AJ92">
        <v>0</v>
      </c>
      <c r="AK92">
        <v>0</v>
      </c>
      <c r="AL92">
        <v>0</v>
      </c>
      <c r="AM92">
        <v>49.79</v>
      </c>
      <c r="AN92">
        <v>24.89</v>
      </c>
      <c r="AO92">
        <v>0</v>
      </c>
      <c r="AP92">
        <v>33.83</v>
      </c>
      <c r="AQ92">
        <v>41.57</v>
      </c>
      <c r="AR92">
        <v>13.53</v>
      </c>
      <c r="AS92">
        <v>14.5</v>
      </c>
      <c r="AT92">
        <v>14.5</v>
      </c>
      <c r="AU92">
        <v>25.91</v>
      </c>
      <c r="AV92">
        <v>0.57999999999999996</v>
      </c>
      <c r="AW92">
        <v>0.97</v>
      </c>
      <c r="AX92">
        <v>0.93</v>
      </c>
      <c r="AY92">
        <v>0.59</v>
      </c>
      <c r="AZ92">
        <v>0</v>
      </c>
      <c r="BA92">
        <v>0</v>
      </c>
      <c r="BB92">
        <v>38.67</v>
      </c>
      <c r="BC92">
        <v>4.8099999999999996</v>
      </c>
      <c r="BD92">
        <v>96.67</v>
      </c>
      <c r="BE92">
        <v>96.67</v>
      </c>
      <c r="BF92">
        <v>58</v>
      </c>
      <c r="BG92">
        <v>0.59</v>
      </c>
      <c r="BH92">
        <v>0</v>
      </c>
      <c r="BI92">
        <v>0</v>
      </c>
    </row>
    <row r="93" spans="7:61">
      <c r="G93" t="s">
        <v>135</v>
      </c>
      <c r="H93" s="115">
        <v>822.87000000000012</v>
      </c>
      <c r="I93" s="88">
        <v>118.9</v>
      </c>
      <c r="J93" s="88">
        <v>256.74</v>
      </c>
      <c r="K93" s="88">
        <v>38.67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33.83</v>
      </c>
      <c r="AC93">
        <v>76.37</v>
      </c>
      <c r="AD93">
        <v>17.399999999999999</v>
      </c>
      <c r="AE93">
        <v>0</v>
      </c>
      <c r="AF93">
        <v>260.04000000000002</v>
      </c>
      <c r="AG93">
        <v>25.04</v>
      </c>
      <c r="AH93">
        <v>290.01</v>
      </c>
      <c r="AI93">
        <v>13.85</v>
      </c>
      <c r="AJ93">
        <v>0</v>
      </c>
      <c r="AK93">
        <v>0</v>
      </c>
      <c r="AL93">
        <v>0</v>
      </c>
      <c r="AM93">
        <v>49.79</v>
      </c>
      <c r="AN93">
        <v>24.89</v>
      </c>
      <c r="AO93">
        <v>0</v>
      </c>
      <c r="AP93">
        <v>33.83</v>
      </c>
      <c r="AQ93">
        <v>41.57</v>
      </c>
      <c r="AR93">
        <v>13.53</v>
      </c>
      <c r="AS93">
        <v>14.5</v>
      </c>
      <c r="AT93">
        <v>14.5</v>
      </c>
      <c r="AU93">
        <v>25.91</v>
      </c>
      <c r="AV93">
        <v>0.57999999999999996</v>
      </c>
      <c r="AW93">
        <v>0.97</v>
      </c>
      <c r="AX93">
        <v>0.93</v>
      </c>
      <c r="AY93">
        <v>0.59</v>
      </c>
      <c r="AZ93">
        <v>0</v>
      </c>
      <c r="BA93">
        <v>0</v>
      </c>
      <c r="BB93">
        <v>38.67</v>
      </c>
      <c r="BC93">
        <v>4.8099999999999996</v>
      </c>
      <c r="BD93">
        <v>96.67</v>
      </c>
      <c r="BE93">
        <v>96.67</v>
      </c>
      <c r="BF93">
        <v>58</v>
      </c>
      <c r="BG93">
        <v>0.59</v>
      </c>
      <c r="BH93">
        <v>0</v>
      </c>
      <c r="BI93">
        <v>0</v>
      </c>
    </row>
    <row r="94" spans="7:61">
      <c r="G94" t="s">
        <v>136</v>
      </c>
      <c r="H94" s="115">
        <v>823.06</v>
      </c>
      <c r="I94" s="88">
        <v>118.9</v>
      </c>
      <c r="J94" s="88">
        <v>256.74</v>
      </c>
      <c r="K94" s="88">
        <v>38.67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33.83</v>
      </c>
      <c r="AC94">
        <v>76.37</v>
      </c>
      <c r="AD94">
        <v>17.59</v>
      </c>
      <c r="AE94">
        <v>0</v>
      </c>
      <c r="AF94">
        <v>260.04000000000002</v>
      </c>
      <c r="AG94">
        <v>25.04</v>
      </c>
      <c r="AH94">
        <v>290.01</v>
      </c>
      <c r="AI94">
        <v>13.85</v>
      </c>
      <c r="AJ94">
        <v>0</v>
      </c>
      <c r="AK94">
        <v>0</v>
      </c>
      <c r="AL94">
        <v>0</v>
      </c>
      <c r="AM94">
        <v>49.79</v>
      </c>
      <c r="AN94">
        <v>24.89</v>
      </c>
      <c r="AO94">
        <v>0</v>
      </c>
      <c r="AP94">
        <v>33.83</v>
      </c>
      <c r="AQ94">
        <v>41.57</v>
      </c>
      <c r="AR94">
        <v>13.53</v>
      </c>
      <c r="AS94">
        <v>14.5</v>
      </c>
      <c r="AT94">
        <v>14.5</v>
      </c>
      <c r="AU94">
        <v>25.91</v>
      </c>
      <c r="AV94">
        <v>0.57999999999999996</v>
      </c>
      <c r="AW94">
        <v>0.97</v>
      </c>
      <c r="AX94">
        <v>0.93</v>
      </c>
      <c r="AY94">
        <v>0.59</v>
      </c>
      <c r="AZ94">
        <v>0</v>
      </c>
      <c r="BA94">
        <v>0</v>
      </c>
      <c r="BB94">
        <v>38.67</v>
      </c>
      <c r="BC94">
        <v>4.8099999999999996</v>
      </c>
      <c r="BD94">
        <v>96.67</v>
      </c>
      <c r="BE94">
        <v>96.67</v>
      </c>
      <c r="BF94">
        <v>58</v>
      </c>
      <c r="BG94">
        <v>0.59</v>
      </c>
      <c r="BH94">
        <v>0</v>
      </c>
      <c r="BI94">
        <v>0</v>
      </c>
    </row>
    <row r="95" spans="7:61">
      <c r="G95" t="s">
        <v>137</v>
      </c>
      <c r="H95" s="115">
        <v>929.06</v>
      </c>
      <c r="I95" s="88">
        <v>118.72</v>
      </c>
      <c r="J95" s="88">
        <v>256.83</v>
      </c>
      <c r="K95" s="88">
        <v>29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33.83</v>
      </c>
      <c r="AC95">
        <v>76.37</v>
      </c>
      <c r="AD95">
        <v>16.29</v>
      </c>
      <c r="AE95">
        <v>0</v>
      </c>
      <c r="AF95">
        <v>512.35</v>
      </c>
      <c r="AG95">
        <v>25.04</v>
      </c>
      <c r="AH95">
        <v>145</v>
      </c>
      <c r="AI95">
        <v>13.85</v>
      </c>
      <c r="AJ95">
        <v>0</v>
      </c>
      <c r="AK95">
        <v>0</v>
      </c>
      <c r="AL95">
        <v>0</v>
      </c>
      <c r="AM95">
        <v>49.79</v>
      </c>
      <c r="AN95">
        <v>24.89</v>
      </c>
      <c r="AO95">
        <v>0</v>
      </c>
      <c r="AP95">
        <v>33.83</v>
      </c>
      <c r="AQ95">
        <v>41.57</v>
      </c>
      <c r="AR95">
        <v>13.53</v>
      </c>
      <c r="AS95">
        <v>14.5</v>
      </c>
      <c r="AT95">
        <v>14.5</v>
      </c>
      <c r="AU95">
        <v>25.91</v>
      </c>
      <c r="AV95">
        <v>0.57999999999999996</v>
      </c>
      <c r="AW95">
        <v>0.97</v>
      </c>
      <c r="AX95">
        <v>0.93</v>
      </c>
      <c r="AY95">
        <v>0.59</v>
      </c>
      <c r="AZ95">
        <v>0</v>
      </c>
      <c r="BA95">
        <v>0</v>
      </c>
      <c r="BB95">
        <v>29</v>
      </c>
      <c r="BC95">
        <v>4.9000000000000004</v>
      </c>
      <c r="BD95">
        <v>96.67</v>
      </c>
      <c r="BE95">
        <v>96.67</v>
      </c>
      <c r="BF95">
        <v>58</v>
      </c>
      <c r="BG95">
        <v>0.59</v>
      </c>
      <c r="BH95">
        <v>0</v>
      </c>
      <c r="BI95">
        <v>0</v>
      </c>
    </row>
    <row r="96" spans="7:61">
      <c r="G96" t="s">
        <v>138</v>
      </c>
      <c r="H96" s="115">
        <v>927.43</v>
      </c>
      <c r="I96" s="88">
        <v>118.72</v>
      </c>
      <c r="J96" s="88">
        <v>256.83</v>
      </c>
      <c r="K96" s="88">
        <v>29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33.83</v>
      </c>
      <c r="AC96">
        <v>76.37</v>
      </c>
      <c r="AD96">
        <v>14.66</v>
      </c>
      <c r="AE96">
        <v>0</v>
      </c>
      <c r="AF96">
        <v>512.35</v>
      </c>
      <c r="AG96">
        <v>25.04</v>
      </c>
      <c r="AH96">
        <v>145</v>
      </c>
      <c r="AI96">
        <v>13.85</v>
      </c>
      <c r="AJ96">
        <v>0</v>
      </c>
      <c r="AK96">
        <v>0</v>
      </c>
      <c r="AL96">
        <v>0</v>
      </c>
      <c r="AM96">
        <v>49.79</v>
      </c>
      <c r="AN96">
        <v>24.89</v>
      </c>
      <c r="AO96">
        <v>0</v>
      </c>
      <c r="AP96">
        <v>33.83</v>
      </c>
      <c r="AQ96">
        <v>41.57</v>
      </c>
      <c r="AR96">
        <v>13.53</v>
      </c>
      <c r="AS96">
        <v>14.5</v>
      </c>
      <c r="AT96">
        <v>14.5</v>
      </c>
      <c r="AU96">
        <v>25.91</v>
      </c>
      <c r="AV96">
        <v>0.57999999999999996</v>
      </c>
      <c r="AW96">
        <v>0.97</v>
      </c>
      <c r="AX96">
        <v>0.93</v>
      </c>
      <c r="AY96">
        <v>0.59</v>
      </c>
      <c r="AZ96">
        <v>0</v>
      </c>
      <c r="BA96">
        <v>0</v>
      </c>
      <c r="BB96">
        <v>29</v>
      </c>
      <c r="BC96">
        <v>4.9000000000000004</v>
      </c>
      <c r="BD96">
        <v>96.67</v>
      </c>
      <c r="BE96">
        <v>96.67</v>
      </c>
      <c r="BF96">
        <v>58</v>
      </c>
      <c r="BG96">
        <v>0.59</v>
      </c>
      <c r="BH96">
        <v>0</v>
      </c>
      <c r="BI96">
        <v>0</v>
      </c>
    </row>
    <row r="97" spans="1:133">
      <c r="G97" t="s">
        <v>139</v>
      </c>
      <c r="H97" s="115">
        <v>967.71</v>
      </c>
      <c r="I97" s="88">
        <v>118.72</v>
      </c>
      <c r="J97" s="88">
        <v>256.83</v>
      </c>
      <c r="K97" s="88">
        <v>29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33.83</v>
      </c>
      <c r="AC97">
        <v>76.37</v>
      </c>
      <c r="AD97">
        <v>14.34</v>
      </c>
      <c r="AE97">
        <v>40.6</v>
      </c>
      <c r="AF97">
        <v>512.35</v>
      </c>
      <c r="AG97">
        <v>25.04</v>
      </c>
      <c r="AH97">
        <v>145</v>
      </c>
      <c r="AI97">
        <v>13.85</v>
      </c>
      <c r="AJ97">
        <v>0</v>
      </c>
      <c r="AK97">
        <v>0</v>
      </c>
      <c r="AL97">
        <v>0</v>
      </c>
      <c r="AM97">
        <v>49.79</v>
      </c>
      <c r="AN97">
        <v>24.89</v>
      </c>
      <c r="AO97">
        <v>0</v>
      </c>
      <c r="AP97">
        <v>33.83</v>
      </c>
      <c r="AQ97">
        <v>41.57</v>
      </c>
      <c r="AR97">
        <v>13.53</v>
      </c>
      <c r="AS97">
        <v>14.5</v>
      </c>
      <c r="AT97">
        <v>14.5</v>
      </c>
      <c r="AU97">
        <v>25.91</v>
      </c>
      <c r="AV97">
        <v>0.57999999999999996</v>
      </c>
      <c r="AW97">
        <v>0.97</v>
      </c>
      <c r="AX97">
        <v>0.93</v>
      </c>
      <c r="AY97">
        <v>0.59</v>
      </c>
      <c r="AZ97">
        <v>0</v>
      </c>
      <c r="BA97">
        <v>0</v>
      </c>
      <c r="BB97">
        <v>29</v>
      </c>
      <c r="BC97">
        <v>4.9000000000000004</v>
      </c>
      <c r="BD97">
        <v>96.67</v>
      </c>
      <c r="BE97">
        <v>96.67</v>
      </c>
      <c r="BF97">
        <v>58</v>
      </c>
      <c r="BG97">
        <v>0.59</v>
      </c>
      <c r="BH97">
        <v>0</v>
      </c>
      <c r="BI97">
        <v>0</v>
      </c>
    </row>
    <row r="98" spans="1:133">
      <c r="G98" t="s">
        <v>140</v>
      </c>
      <c r="H98" s="115">
        <v>968.45</v>
      </c>
      <c r="I98" s="88">
        <v>118.72</v>
      </c>
      <c r="J98" s="88">
        <v>256.83</v>
      </c>
      <c r="K98" s="88">
        <v>29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33.83</v>
      </c>
      <c r="AC98">
        <v>76.37</v>
      </c>
      <c r="AD98">
        <v>15.08</v>
      </c>
      <c r="AE98">
        <v>40.6</v>
      </c>
      <c r="AF98">
        <v>512.35</v>
      </c>
      <c r="AG98">
        <v>25.04</v>
      </c>
      <c r="AH98">
        <v>145</v>
      </c>
      <c r="AI98">
        <v>13.85</v>
      </c>
      <c r="AJ98">
        <v>0</v>
      </c>
      <c r="AK98">
        <v>0</v>
      </c>
      <c r="AL98">
        <v>0</v>
      </c>
      <c r="AM98">
        <v>49.79</v>
      </c>
      <c r="AN98">
        <v>24.89</v>
      </c>
      <c r="AO98">
        <v>0</v>
      </c>
      <c r="AP98">
        <v>33.83</v>
      </c>
      <c r="AQ98">
        <v>41.57</v>
      </c>
      <c r="AR98">
        <v>13.53</v>
      </c>
      <c r="AS98">
        <v>14.5</v>
      </c>
      <c r="AT98">
        <v>14.5</v>
      </c>
      <c r="AU98">
        <v>25.91</v>
      </c>
      <c r="AV98">
        <v>0.57999999999999996</v>
      </c>
      <c r="AW98">
        <v>0.97</v>
      </c>
      <c r="AX98">
        <v>0.93</v>
      </c>
      <c r="AY98">
        <v>0.59</v>
      </c>
      <c r="AZ98">
        <v>0</v>
      </c>
      <c r="BA98">
        <v>0</v>
      </c>
      <c r="BB98">
        <v>29</v>
      </c>
      <c r="BC98">
        <v>4.9000000000000004</v>
      </c>
      <c r="BD98">
        <v>96.67</v>
      </c>
      <c r="BE98">
        <v>96.67</v>
      </c>
      <c r="BF98">
        <v>58</v>
      </c>
      <c r="BG98">
        <v>0.59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9.8911674999999981</v>
      </c>
      <c r="I99" s="111">
        <f t="shared" ref="I99:BU99" si="1">SUM(I3:I98)/4000</f>
        <v>1.0188524999999999</v>
      </c>
      <c r="J99" s="111">
        <f t="shared" si="1"/>
        <v>6.1536200000000028</v>
      </c>
      <c r="K99" s="111">
        <f t="shared" si="1"/>
        <v>1.7332875000000008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0.23681000000000008</v>
      </c>
      <c r="AC99">
        <f t="shared" si="1"/>
        <v>1.3804799999999997</v>
      </c>
      <c r="AD99">
        <f t="shared" si="1"/>
        <v>0.51090000000000002</v>
      </c>
      <c r="AE99">
        <f t="shared" si="1"/>
        <v>0.26390000000000008</v>
      </c>
      <c r="AF99">
        <f t="shared" si="1"/>
        <v>2.6574500000000012</v>
      </c>
      <c r="AG99">
        <f t="shared" si="1"/>
        <v>0.22535999999999989</v>
      </c>
      <c r="AH99">
        <f t="shared" si="1"/>
        <v>1.3291999999999999</v>
      </c>
      <c r="AI99">
        <f t="shared" si="1"/>
        <v>7.0230000000000001E-2</v>
      </c>
      <c r="AJ99">
        <f t="shared" si="1"/>
        <v>0.435</v>
      </c>
      <c r="AK99">
        <f t="shared" si="1"/>
        <v>0.24167499999999995</v>
      </c>
      <c r="AL99">
        <f t="shared" si="1"/>
        <v>7.4730000000000005E-2</v>
      </c>
      <c r="AM99">
        <f t="shared" si="1"/>
        <v>1.1949599999999994</v>
      </c>
      <c r="AN99">
        <f t="shared" si="1"/>
        <v>0.2240099999999999</v>
      </c>
      <c r="AO99">
        <f t="shared" si="1"/>
        <v>2.9000000000000001E-2</v>
      </c>
      <c r="AP99">
        <f t="shared" si="1"/>
        <v>0.10630999999999996</v>
      </c>
      <c r="AQ99">
        <f t="shared" si="1"/>
        <v>0.16628000000000004</v>
      </c>
      <c r="AR99">
        <f t="shared" si="1"/>
        <v>9.665999999999994E-2</v>
      </c>
      <c r="AS99">
        <f t="shared" si="1"/>
        <v>0.1305</v>
      </c>
      <c r="AT99">
        <f t="shared" si="1"/>
        <v>0.34799999999999998</v>
      </c>
      <c r="AU99">
        <f t="shared" si="1"/>
        <v>0.62891999999999959</v>
      </c>
      <c r="AV99">
        <f t="shared" si="1"/>
        <v>1.3469999999999973E-2</v>
      </c>
      <c r="AW99">
        <f t="shared" si="1"/>
        <v>2.3279999999999981E-2</v>
      </c>
      <c r="AX99">
        <f t="shared" si="1"/>
        <v>2.2800000000000015E-2</v>
      </c>
      <c r="AY99">
        <f t="shared" si="1"/>
        <v>1.4160000000000034E-2</v>
      </c>
      <c r="AZ99">
        <f t="shared" si="1"/>
        <v>7.7599999999999961E-3</v>
      </c>
      <c r="BA99">
        <f t="shared" si="1"/>
        <v>0.23196000000000014</v>
      </c>
      <c r="BB99">
        <f t="shared" si="1"/>
        <v>1.493567500000001</v>
      </c>
      <c r="BC99">
        <f t="shared" si="1"/>
        <v>0.10730000000000002</v>
      </c>
      <c r="BD99">
        <f t="shared" si="1"/>
        <v>2.3200800000000013</v>
      </c>
      <c r="BE99">
        <f t="shared" si="1"/>
        <v>2.3200800000000013</v>
      </c>
      <c r="BF99">
        <f t="shared" si="1"/>
        <v>1.3919999999999999</v>
      </c>
      <c r="BG99">
        <f t="shared" si="1"/>
        <v>1.302000000000003E-2</v>
      </c>
      <c r="BH99">
        <f t="shared" si="1"/>
        <v>0.2806125000000001</v>
      </c>
      <c r="BI99">
        <f t="shared" si="1"/>
        <v>0.12026250000000004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2022-05-19T04:54:58Z</dcterms:modified>
</cp:coreProperties>
</file>